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MARJIA\OneDrive - UNHCR\RFP-HCR-CXB-2020-005- FA for office stationery\Tender Documents\"/>
    </mc:Choice>
  </mc:AlternateContent>
  <xr:revisionPtr revIDLastSave="279" documentId="8_{36928ECE-5A6A-4FA1-865D-4B55B5C8D534}" xr6:coauthVersionLast="44" xr6:coauthVersionMax="44" xr10:uidLastSave="{87499D99-70EA-4AFD-A6AD-735E2AF544A0}"/>
  <bookViews>
    <workbookView xWindow="-110" yWindow="-110" windowWidth="19420" windowHeight="10420" xr2:uid="{00000000-000D-0000-FFFF-FFFF00000000}"/>
  </bookViews>
  <sheets>
    <sheet name="Annex C" sheetId="2" r:id="rId1"/>
  </sheets>
  <definedNames>
    <definedName name="_xlnm._FilterDatabase" localSheetId="0" hidden="1">'Annex C'!$A$4:$P$125</definedName>
    <definedName name="_xlnm.Print_Titles" localSheetId="0">'Annex C'!$4:$4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2" i="2" l="1"/>
  <c r="D91" i="2"/>
  <c r="D90" i="2"/>
  <c r="D89" i="2"/>
  <c r="D88" i="2"/>
  <c r="D78" i="2"/>
  <c r="D77" i="2"/>
  <c r="D76" i="2"/>
  <c r="D75" i="2"/>
  <c r="D72" i="2"/>
  <c r="D71" i="2"/>
  <c r="D70" i="2"/>
  <c r="D69" i="2"/>
  <c r="D68" i="2"/>
  <c r="D67" i="2"/>
  <c r="E66" i="2"/>
  <c r="D66" i="2"/>
  <c r="D64" i="2"/>
  <c r="D63" i="2"/>
  <c r="D53" i="2"/>
  <c r="D52" i="2"/>
  <c r="D51" i="2"/>
  <c r="D50" i="2"/>
  <c r="D49" i="2"/>
  <c r="D48" i="2"/>
  <c r="D46" i="2"/>
  <c r="D45" i="2"/>
  <c r="D44" i="2"/>
  <c r="D43" i="2"/>
  <c r="D42" i="2"/>
  <c r="D41" i="2"/>
  <c r="D40" i="2"/>
  <c r="D39" i="2"/>
  <c r="D38" i="2"/>
  <c r="D34" i="2"/>
  <c r="D33" i="2"/>
  <c r="E32" i="2"/>
  <c r="D32" i="2"/>
  <c r="E31" i="2"/>
  <c r="D31" i="2"/>
  <c r="D30" i="2"/>
  <c r="D29" i="2"/>
  <c r="D28" i="2"/>
  <c r="D27" i="2"/>
  <c r="D25" i="2"/>
  <c r="D24" i="2"/>
  <c r="D23" i="2"/>
  <c r="D22" i="2"/>
  <c r="D20" i="2"/>
  <c r="D12" i="2"/>
  <c r="D9" i="2"/>
  <c r="D7" i="2"/>
  <c r="D6" i="2"/>
  <c r="D5" i="2"/>
</calcChain>
</file>

<file path=xl/sharedStrings.xml><?xml version="1.0" encoding="utf-8"?>
<sst xmlns="http://schemas.openxmlformats.org/spreadsheetml/2006/main" count="322" uniqueCount="138">
  <si>
    <t>Packing tape transparent 50mmx66mm</t>
  </si>
  <si>
    <t>Packing tape brown 50mmx66mm</t>
  </si>
  <si>
    <t>Packing tape transparent 38mmx66mm</t>
  </si>
  <si>
    <t>Packing tape transparent 48mmx50mm</t>
  </si>
  <si>
    <t>Whiteboard marker blue</t>
  </si>
  <si>
    <t>Whiteboard marker black</t>
  </si>
  <si>
    <t>Whiteboard marker green</t>
  </si>
  <si>
    <t xml:space="preserve">Whiteboard sponge </t>
  </si>
  <si>
    <t>box</t>
  </si>
  <si>
    <t xml:space="preserve">Plastic ruler 40cm </t>
  </si>
  <si>
    <t xml:space="preserve">Plastic ruler 30cm </t>
  </si>
  <si>
    <t>Post-it adhesive 76mmx127mm</t>
  </si>
  <si>
    <t>Sellotape dispenser</t>
  </si>
  <si>
    <t>Staples size 24/6</t>
  </si>
  <si>
    <t>Staples size 10</t>
  </si>
  <si>
    <t>Glue stick</t>
  </si>
  <si>
    <t>Plastic document folder with binder, black</t>
  </si>
  <si>
    <t>Plastic document folder with binder, yellow</t>
  </si>
  <si>
    <t>Rubber bands No8 (1kg/bag)</t>
  </si>
  <si>
    <t>Stapler small, No10</t>
  </si>
  <si>
    <t>Whiteboard marker red</t>
  </si>
  <si>
    <t>Label stickers with hole (1pac/320pc)</t>
  </si>
  <si>
    <t>Pen black</t>
  </si>
  <si>
    <t>Pen blue</t>
  </si>
  <si>
    <t>Pen red</t>
  </si>
  <si>
    <t>Highlighter fuchsia</t>
  </si>
  <si>
    <t>Highlighter yellow</t>
  </si>
  <si>
    <t>Highlighter light blue</t>
  </si>
  <si>
    <t>Highlighter light green</t>
  </si>
  <si>
    <t>Post-it adhesive 76mmx76mm</t>
  </si>
  <si>
    <t>Plastic document folder with binder, light green</t>
  </si>
  <si>
    <t>Stapler big</t>
  </si>
  <si>
    <t>Plastic document folder blue</t>
  </si>
  <si>
    <t>Pencil sharpener</t>
  </si>
  <si>
    <t>Pencil eraser</t>
  </si>
  <si>
    <t>Scissors Medium</t>
  </si>
  <si>
    <t>Hole Puncher Small</t>
  </si>
  <si>
    <t>Scissors Small</t>
  </si>
  <si>
    <t>UOM</t>
  </si>
  <si>
    <t>EA</t>
  </si>
  <si>
    <t>Plastic pocket, punched (100EAs/Pack)</t>
  </si>
  <si>
    <t>Pack</t>
  </si>
  <si>
    <t>Plastic pocket, L shape (100EAs/Pack)</t>
  </si>
  <si>
    <t>Label stickers 3,35x7,28 (30 EAs/Pack)</t>
  </si>
  <si>
    <t>Paper clip 50mm (100pcs/Pack)</t>
  </si>
  <si>
    <t>Black metal binder clip 41mm (12pcs/Pack)</t>
  </si>
  <si>
    <t>Black metal binder clip 25mm (12pcs/Pack)</t>
  </si>
  <si>
    <t>Black metal binder clip 19mm (12pcs/Pack)</t>
  </si>
  <si>
    <t>Ink Bottle for stamp blue</t>
  </si>
  <si>
    <t>Bottle</t>
  </si>
  <si>
    <t>Bag</t>
  </si>
  <si>
    <t>Hole Puncher Heavy Duty, Big</t>
  </si>
  <si>
    <t>Hole-puncher, Medium</t>
  </si>
  <si>
    <t>Pencil</t>
  </si>
  <si>
    <t>Board Pins</t>
  </si>
  <si>
    <t xml:space="preserve">James Clip- Metal - Medium </t>
  </si>
  <si>
    <t>Calculator, 12 Digits</t>
  </si>
  <si>
    <t>Classer 4.5cm thin (Ring file)</t>
  </si>
  <si>
    <t>Register book, 200 pages</t>
  </si>
  <si>
    <t>SL No.</t>
  </si>
  <si>
    <t>Stapler size 24/6</t>
  </si>
  <si>
    <t>Permenant Marker black</t>
  </si>
  <si>
    <t>Permenant Marker  blue</t>
  </si>
  <si>
    <t>Permenant Marker  red</t>
  </si>
  <si>
    <t>Permenant Marker  Green</t>
  </si>
  <si>
    <t>Scissors, Big 8"</t>
  </si>
  <si>
    <t>Sellotape/adhesive strip 1"</t>
  </si>
  <si>
    <t>Spiral notebook 100 Pages</t>
  </si>
  <si>
    <t>Steel ruler 30cm</t>
  </si>
  <si>
    <r>
      <t>Brown Folder A4 23cm</t>
    </r>
    <r>
      <rPr>
        <sz val="11"/>
        <color theme="1"/>
        <rFont val="Calibri"/>
        <family val="2"/>
      </rPr>
      <t>× 33cm</t>
    </r>
  </si>
  <si>
    <r>
      <t>Plastic Report File Folder 23cm</t>
    </r>
    <r>
      <rPr>
        <sz val="11"/>
        <color theme="1"/>
        <rFont val="Calibri"/>
        <family val="2"/>
      </rPr>
      <t>× 30cm</t>
    </r>
  </si>
  <si>
    <t>Staples size 23/13 (1pac/1000pc)</t>
  </si>
  <si>
    <t>Staples size 23/24 (1pac/1000pc)</t>
  </si>
  <si>
    <t>Stapler Size 23/24</t>
  </si>
  <si>
    <t>Correction Pen</t>
  </si>
  <si>
    <t>Signature Pen- Pilot V7</t>
  </si>
  <si>
    <t>Flip Chart</t>
  </si>
  <si>
    <r>
      <t>White Board 3</t>
    </r>
    <r>
      <rPr>
        <sz val="11"/>
        <color theme="1"/>
        <rFont val="Calibri"/>
        <family val="2"/>
      </rPr>
      <t>×2</t>
    </r>
    <r>
      <rPr>
        <sz val="11"/>
        <color theme="1"/>
        <rFont val="Calibri"/>
        <family val="2"/>
        <scheme val="minor"/>
      </rPr>
      <t xml:space="preserve"> Feet</t>
    </r>
  </si>
  <si>
    <t>White Board 4×3 Feet</t>
  </si>
  <si>
    <t>White Board 4×5 Feet</t>
  </si>
  <si>
    <t>White Board 4×6 Feet</t>
  </si>
  <si>
    <t>CD Marker Black</t>
  </si>
  <si>
    <t>CD Marker Blue</t>
  </si>
  <si>
    <t>CD Marker Red</t>
  </si>
  <si>
    <t>Plastic Two Clip File</t>
  </si>
  <si>
    <t>Post-it adhesive 76mmx76mm (4psc/Pack)</t>
  </si>
  <si>
    <r>
      <t>Notice Board 3</t>
    </r>
    <r>
      <rPr>
        <sz val="11"/>
        <color theme="1"/>
        <rFont val="Calibri"/>
        <family val="2"/>
      </rPr>
      <t>×2 Feet.</t>
    </r>
  </si>
  <si>
    <r>
      <t>Notice Board 4</t>
    </r>
    <r>
      <rPr>
        <sz val="11"/>
        <color theme="1"/>
        <rFont val="Calibri"/>
        <family val="2"/>
      </rPr>
      <t>×3 Feet.</t>
    </r>
  </si>
  <si>
    <t>Gems Clip Plastic Coated</t>
  </si>
  <si>
    <t>Metalic pensil case, round shape, best quality</t>
  </si>
  <si>
    <t>Notebook A4 size 50pages, 80 gsm paper.</t>
  </si>
  <si>
    <t>Packing tape dispenser, best quality</t>
  </si>
  <si>
    <t>Paper A4, 80g, Double A</t>
  </si>
  <si>
    <t>Paper A3, 80g, Double A</t>
  </si>
  <si>
    <t>Staple remover, best quality</t>
  </si>
  <si>
    <t>White  envelopes 11.4cmx22.9cm, 80 gsm paper with glue</t>
  </si>
  <si>
    <t xml:space="preserve">White  envelopes 16cmx22.9cm, 100 gsm </t>
  </si>
  <si>
    <t>Yellow A3 envelopes, 100 gsm paper</t>
  </si>
  <si>
    <t>Yellow A3 envelopes air bubbles 100+ gsm paper</t>
  </si>
  <si>
    <t>Brown A4 envelopes 28cmx35cm, 100+ Gsm paper</t>
  </si>
  <si>
    <t>Yellow A4 envelopes air bubbles 23cmx33cm, 100+ gsm paper</t>
  </si>
  <si>
    <t>Signature Pen- Blue, best quality</t>
  </si>
  <si>
    <t>Signature Pen- Black, best quality</t>
  </si>
  <si>
    <t>Signature Pen- Red, best quality</t>
  </si>
  <si>
    <t>Plastic Document folder open With Pocket (Seminar File)</t>
  </si>
  <si>
    <t>Box folder</t>
  </si>
  <si>
    <t>File Tray, 3 step-standard Size, best quality</t>
  </si>
  <si>
    <t>File Stand Holder Plastic, standard Size-best quality</t>
  </si>
  <si>
    <t xml:space="preserve">Classer 7.5cm (wide, Cosmo file) </t>
  </si>
  <si>
    <t>Indicative Sample Photos</t>
  </si>
  <si>
    <t>Items Description</t>
  </si>
  <si>
    <t>Establishment of Frame Agreement for the Supply &amp; Delivery of Office Stationery</t>
  </si>
  <si>
    <t>Estimated yearly required quantity for UNHCR Cox's Bazar Office</t>
  </si>
  <si>
    <t>Estimated yearly required quantity for UNHCR Dhaka Office</t>
  </si>
  <si>
    <t>RFP/HCR/CXB/2020/005</t>
  </si>
  <si>
    <t>Unit Price (DAP to UNHCR Cox's Bazar) Without VAT</t>
  </si>
  <si>
    <t>Correction fluid</t>
  </si>
  <si>
    <t>Correction tape</t>
  </si>
  <si>
    <t>File Separator Paper</t>
  </si>
  <si>
    <t>Lamination paper A3 (100sheets/Pack)</t>
  </si>
  <si>
    <t>Lamination paper A4 (100sheets/Pack)</t>
  </si>
  <si>
    <t>Paper clip 28mm (100pcs/Pack)</t>
  </si>
  <si>
    <t>Paper clip 33mm (100pcs/Pack)</t>
  </si>
  <si>
    <t>Paper clip 78mm (50pcs/Pack)</t>
  </si>
  <si>
    <t>Paper divider tabs</t>
  </si>
  <si>
    <t>Paper notes non-adhesive multicolor 76mmx76mm</t>
  </si>
  <si>
    <t>Post-it adhesive 38mmx51mm (3psc/Pack)</t>
  </si>
  <si>
    <t>Visitor badges</t>
  </si>
  <si>
    <t>2 pages transparent file</t>
  </si>
  <si>
    <t>Transparent File Folder Sliding Bar</t>
  </si>
  <si>
    <t>Index File (Blue) 3 Inch</t>
  </si>
  <si>
    <t>Index File (Blue) 2 Inch</t>
  </si>
  <si>
    <t>Management File</t>
  </si>
  <si>
    <t>Pen Holder</t>
  </si>
  <si>
    <t>Anti Cutter, Medium Size</t>
  </si>
  <si>
    <t>Unit Price (DAP to UNHCR Dhaka Office) Without VAT</t>
  </si>
  <si>
    <t>-</t>
  </si>
  <si>
    <t>Annex C - Financial Offer form (UNHCR Office Cox's Bazar and Dhaka)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</si>
</sst>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fif"/><Relationship Id="rId13" Type="http://schemas.openxmlformats.org/officeDocument/2006/relationships/image" Target="../media/image13.jfif"/><Relationship Id="rId18" Type="http://schemas.openxmlformats.org/officeDocument/2006/relationships/image" Target="../media/image18.jfif"/><Relationship Id="rId26" Type="http://schemas.openxmlformats.org/officeDocument/2006/relationships/image" Target="../media/image26.jfif"/><Relationship Id="rId39" Type="http://schemas.openxmlformats.org/officeDocument/2006/relationships/image" Target="../media/image39.jfif"/><Relationship Id="rId3" Type="http://schemas.openxmlformats.org/officeDocument/2006/relationships/image" Target="../media/image3.jfif"/><Relationship Id="rId21" Type="http://schemas.openxmlformats.org/officeDocument/2006/relationships/image" Target="../media/image21.jfif"/><Relationship Id="rId34" Type="http://schemas.openxmlformats.org/officeDocument/2006/relationships/image" Target="../media/image34.jfif"/><Relationship Id="rId42" Type="http://schemas.openxmlformats.org/officeDocument/2006/relationships/image" Target="../media/image42.jfif"/><Relationship Id="rId7" Type="http://schemas.openxmlformats.org/officeDocument/2006/relationships/image" Target="../media/image7.jfif"/><Relationship Id="rId12" Type="http://schemas.openxmlformats.org/officeDocument/2006/relationships/image" Target="../media/image12.jfif"/><Relationship Id="rId17" Type="http://schemas.openxmlformats.org/officeDocument/2006/relationships/image" Target="../media/image17.png"/><Relationship Id="rId25" Type="http://schemas.openxmlformats.org/officeDocument/2006/relationships/image" Target="../media/image25.jfif"/><Relationship Id="rId33" Type="http://schemas.openxmlformats.org/officeDocument/2006/relationships/image" Target="../media/image33.jfif"/><Relationship Id="rId38" Type="http://schemas.openxmlformats.org/officeDocument/2006/relationships/image" Target="../media/image38.jfif"/><Relationship Id="rId2" Type="http://schemas.openxmlformats.org/officeDocument/2006/relationships/image" Target="../media/image2.jfif"/><Relationship Id="rId16" Type="http://schemas.openxmlformats.org/officeDocument/2006/relationships/image" Target="../media/image16.jfif"/><Relationship Id="rId20" Type="http://schemas.openxmlformats.org/officeDocument/2006/relationships/image" Target="../media/image20.jfif"/><Relationship Id="rId29" Type="http://schemas.openxmlformats.org/officeDocument/2006/relationships/image" Target="../media/image29.jfif"/><Relationship Id="rId41" Type="http://schemas.openxmlformats.org/officeDocument/2006/relationships/image" Target="../media/image41.jfif"/><Relationship Id="rId1" Type="http://schemas.openxmlformats.org/officeDocument/2006/relationships/image" Target="../media/image1.jpeg"/><Relationship Id="rId6" Type="http://schemas.openxmlformats.org/officeDocument/2006/relationships/image" Target="../media/image6.jfif"/><Relationship Id="rId11" Type="http://schemas.openxmlformats.org/officeDocument/2006/relationships/image" Target="../media/image11.jfif"/><Relationship Id="rId24" Type="http://schemas.openxmlformats.org/officeDocument/2006/relationships/image" Target="../media/image24.jfif"/><Relationship Id="rId32" Type="http://schemas.openxmlformats.org/officeDocument/2006/relationships/image" Target="../media/image32.jfif"/><Relationship Id="rId37" Type="http://schemas.openxmlformats.org/officeDocument/2006/relationships/image" Target="../media/image37.png"/><Relationship Id="rId40" Type="http://schemas.openxmlformats.org/officeDocument/2006/relationships/image" Target="../media/image40.jfif"/><Relationship Id="rId5" Type="http://schemas.openxmlformats.org/officeDocument/2006/relationships/image" Target="../media/image5.jfif"/><Relationship Id="rId15" Type="http://schemas.openxmlformats.org/officeDocument/2006/relationships/image" Target="../media/image15.jfif"/><Relationship Id="rId23" Type="http://schemas.openxmlformats.org/officeDocument/2006/relationships/image" Target="../media/image23.png"/><Relationship Id="rId28" Type="http://schemas.openxmlformats.org/officeDocument/2006/relationships/image" Target="../media/image28.jfif"/><Relationship Id="rId36" Type="http://schemas.openxmlformats.org/officeDocument/2006/relationships/image" Target="../media/image36.jfif"/><Relationship Id="rId10" Type="http://schemas.openxmlformats.org/officeDocument/2006/relationships/image" Target="../media/image10.jfif"/><Relationship Id="rId19" Type="http://schemas.openxmlformats.org/officeDocument/2006/relationships/image" Target="../media/image19.jfif"/><Relationship Id="rId31" Type="http://schemas.openxmlformats.org/officeDocument/2006/relationships/image" Target="../media/image31.jfif"/><Relationship Id="rId4" Type="http://schemas.openxmlformats.org/officeDocument/2006/relationships/image" Target="../media/image4.jfif"/><Relationship Id="rId9" Type="http://schemas.openxmlformats.org/officeDocument/2006/relationships/image" Target="../media/image9.jfif"/><Relationship Id="rId14" Type="http://schemas.openxmlformats.org/officeDocument/2006/relationships/image" Target="../media/image14.jfif"/><Relationship Id="rId22" Type="http://schemas.openxmlformats.org/officeDocument/2006/relationships/image" Target="../media/image22.jfif"/><Relationship Id="rId27" Type="http://schemas.openxmlformats.org/officeDocument/2006/relationships/image" Target="../media/image27.jfif"/><Relationship Id="rId30" Type="http://schemas.openxmlformats.org/officeDocument/2006/relationships/image" Target="../media/image30.jfif"/><Relationship Id="rId35" Type="http://schemas.openxmlformats.org/officeDocument/2006/relationships/image" Target="../media/image35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110068</xdr:colOff>
      <xdr:row>9</xdr:row>
      <xdr:rowOff>25401</xdr:rowOff>
    </xdr:from>
    <xdr:to>
      <xdr:col>7</xdr:col>
      <xdr:colOff>1295400</xdr:colOff>
      <xdr:row>9</xdr:row>
      <xdr:rowOff>1007534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E4C634-AC1C-4293-AE32-80C4404ADB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3118" y="5740401"/>
          <a:ext cx="1185332" cy="982133"/>
        </a:xfrm>
        <a:prstGeom prst="rect">
          <a:avLst/>
        </a:prstGeom>
      </xdr:spPr>
    </xdr:pic>
    <xdr:clientData/>
  </xdr:twoCellAnchor>
  <xdr:twoCellAnchor editAs="oneCell">
    <xdr:from>
      <xdr:col>7</xdr:col>
      <xdr:colOff>101600</xdr:colOff>
      <xdr:row>10</xdr:row>
      <xdr:rowOff>76200</xdr:rowOff>
    </xdr:from>
    <xdr:to>
      <xdr:col>7</xdr:col>
      <xdr:colOff>1507066</xdr:colOff>
      <xdr:row>10</xdr:row>
      <xdr:rowOff>863599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49F56E0-D35C-44D5-BC99-40483E2999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4650" y="6985000"/>
          <a:ext cx="1405466" cy="787399"/>
        </a:xfrm>
        <a:prstGeom prst="rect">
          <a:avLst/>
        </a:prstGeom>
      </xdr:spPr>
    </xdr:pic>
    <xdr:clientData/>
  </xdr:twoCellAnchor>
  <xdr:twoCellAnchor editAs="oneCell">
    <xdr:from>
      <xdr:col>7</xdr:col>
      <xdr:colOff>67733</xdr:colOff>
      <xdr:row>7</xdr:row>
      <xdr:rowOff>67735</xdr:rowOff>
    </xdr:from>
    <xdr:to>
      <xdr:col>7</xdr:col>
      <xdr:colOff>1430866</xdr:colOff>
      <xdr:row>7</xdr:row>
      <xdr:rowOff>1151467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BDA4354-250D-4A74-B034-80ECF5092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0783" y="3503085"/>
          <a:ext cx="1363133" cy="1083732"/>
        </a:xfrm>
        <a:prstGeom prst="rect">
          <a:avLst/>
        </a:prstGeom>
      </xdr:spPr>
    </xdr:pic>
    <xdr:clientData/>
  </xdr:twoCellAnchor>
  <xdr:twoCellAnchor editAs="oneCell">
    <xdr:from>
      <xdr:col>7</xdr:col>
      <xdr:colOff>50802</xdr:colOff>
      <xdr:row>8</xdr:row>
      <xdr:rowOff>33869</xdr:rowOff>
    </xdr:from>
    <xdr:to>
      <xdr:col>7</xdr:col>
      <xdr:colOff>1439335</xdr:colOff>
      <xdr:row>8</xdr:row>
      <xdr:rowOff>1041401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3445F98-F28C-4254-AE14-E074F2E8C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3852" y="4675719"/>
          <a:ext cx="1388533" cy="1007532"/>
        </a:xfrm>
        <a:prstGeom prst="rect">
          <a:avLst/>
        </a:prstGeom>
      </xdr:spPr>
    </xdr:pic>
    <xdr:clientData/>
  </xdr:twoCellAnchor>
  <xdr:twoCellAnchor editAs="oneCell">
    <xdr:from>
      <xdr:col>7</xdr:col>
      <xdr:colOff>101601</xdr:colOff>
      <xdr:row>13</xdr:row>
      <xdr:rowOff>59268</xdr:rowOff>
    </xdr:from>
    <xdr:to>
      <xdr:col>7</xdr:col>
      <xdr:colOff>1371600</xdr:colOff>
      <xdr:row>13</xdr:row>
      <xdr:rowOff>973668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22D9D5C-3940-4B85-AEFE-0A38CF565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4651" y="9120718"/>
          <a:ext cx="1269999" cy="914400"/>
        </a:xfrm>
        <a:prstGeom prst="rect">
          <a:avLst/>
        </a:prstGeom>
      </xdr:spPr>
    </xdr:pic>
    <xdr:clientData/>
  </xdr:twoCellAnchor>
  <xdr:twoCellAnchor editAs="oneCell">
    <xdr:from>
      <xdr:col>7</xdr:col>
      <xdr:colOff>220133</xdr:colOff>
      <xdr:row>14</xdr:row>
      <xdr:rowOff>67733</xdr:rowOff>
    </xdr:from>
    <xdr:to>
      <xdr:col>7</xdr:col>
      <xdr:colOff>1270000</xdr:colOff>
      <xdr:row>14</xdr:row>
      <xdr:rowOff>838199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446A994-B9FD-4D32-8928-AEF5AC6E36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183" y="10157883"/>
          <a:ext cx="1049867" cy="770466"/>
        </a:xfrm>
        <a:prstGeom prst="rect">
          <a:avLst/>
        </a:prstGeom>
      </xdr:spPr>
    </xdr:pic>
    <xdr:clientData/>
  </xdr:twoCellAnchor>
  <xdr:twoCellAnchor editAs="oneCell">
    <xdr:from>
      <xdr:col>7</xdr:col>
      <xdr:colOff>101600</xdr:colOff>
      <xdr:row>15</xdr:row>
      <xdr:rowOff>25400</xdr:rowOff>
    </xdr:from>
    <xdr:to>
      <xdr:col>7</xdr:col>
      <xdr:colOff>1337734</xdr:colOff>
      <xdr:row>15</xdr:row>
      <xdr:rowOff>1041400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F31E9C4-7B14-432B-949E-253C7493A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4650" y="11017250"/>
          <a:ext cx="1236134" cy="1016000"/>
        </a:xfrm>
        <a:prstGeom prst="rect">
          <a:avLst/>
        </a:prstGeom>
      </xdr:spPr>
    </xdr:pic>
    <xdr:clientData/>
  </xdr:twoCellAnchor>
  <xdr:twoCellAnchor editAs="oneCell">
    <xdr:from>
      <xdr:col>7</xdr:col>
      <xdr:colOff>211668</xdr:colOff>
      <xdr:row>16</xdr:row>
      <xdr:rowOff>93133</xdr:rowOff>
    </xdr:from>
    <xdr:to>
      <xdr:col>7</xdr:col>
      <xdr:colOff>1270002</xdr:colOff>
      <xdr:row>16</xdr:row>
      <xdr:rowOff>1024467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FB54986-5222-4E14-96BB-ECE48E4C8D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4718" y="12177183"/>
          <a:ext cx="1058334" cy="931334"/>
        </a:xfrm>
        <a:prstGeom prst="rect">
          <a:avLst/>
        </a:prstGeom>
      </xdr:spPr>
    </xdr:pic>
    <xdr:clientData/>
  </xdr:twoCellAnchor>
  <xdr:twoCellAnchor editAs="oneCell">
    <xdr:from>
      <xdr:col>7</xdr:col>
      <xdr:colOff>152400</xdr:colOff>
      <xdr:row>17</xdr:row>
      <xdr:rowOff>84668</xdr:rowOff>
    </xdr:from>
    <xdr:to>
      <xdr:col>7</xdr:col>
      <xdr:colOff>1346200</xdr:colOff>
      <xdr:row>17</xdr:row>
      <xdr:rowOff>948268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234296-B8E5-4646-AE47-D1F59BB86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5450" y="13248218"/>
          <a:ext cx="1193800" cy="863600"/>
        </a:xfrm>
        <a:prstGeom prst="rect">
          <a:avLst/>
        </a:prstGeom>
      </xdr:spPr>
    </xdr:pic>
    <xdr:clientData/>
  </xdr:twoCellAnchor>
  <xdr:twoCellAnchor editAs="oneCell">
    <xdr:from>
      <xdr:col>7</xdr:col>
      <xdr:colOff>8467</xdr:colOff>
      <xdr:row>18</xdr:row>
      <xdr:rowOff>33866</xdr:rowOff>
    </xdr:from>
    <xdr:to>
      <xdr:col>8</xdr:col>
      <xdr:colOff>0</xdr:colOff>
      <xdr:row>18</xdr:row>
      <xdr:rowOff>1092199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ACE6A08A-B86E-4EEB-B91C-F99BDBFB08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1517" y="14200716"/>
          <a:ext cx="1528234" cy="1058333"/>
        </a:xfrm>
        <a:prstGeom prst="rect">
          <a:avLst/>
        </a:prstGeom>
      </xdr:spPr>
    </xdr:pic>
    <xdr:clientData/>
  </xdr:twoCellAnchor>
  <xdr:twoCellAnchor editAs="oneCell">
    <xdr:from>
      <xdr:col>7</xdr:col>
      <xdr:colOff>152400</xdr:colOff>
      <xdr:row>19</xdr:row>
      <xdr:rowOff>59267</xdr:rowOff>
    </xdr:from>
    <xdr:to>
      <xdr:col>7</xdr:col>
      <xdr:colOff>1278467</xdr:colOff>
      <xdr:row>19</xdr:row>
      <xdr:rowOff>1016000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84E0D5ED-D69A-47FC-875D-72B440C57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5450" y="15394517"/>
          <a:ext cx="1126067" cy="956733"/>
        </a:xfrm>
        <a:prstGeom prst="rect">
          <a:avLst/>
        </a:prstGeom>
      </xdr:spPr>
    </xdr:pic>
    <xdr:clientData/>
  </xdr:twoCellAnchor>
  <xdr:twoCellAnchor editAs="oneCell">
    <xdr:from>
      <xdr:col>7</xdr:col>
      <xdr:colOff>67735</xdr:colOff>
      <xdr:row>20</xdr:row>
      <xdr:rowOff>110067</xdr:rowOff>
    </xdr:from>
    <xdr:to>
      <xdr:col>7</xdr:col>
      <xdr:colOff>1456266</xdr:colOff>
      <xdr:row>23</xdr:row>
      <xdr:rowOff>770467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2B9A469A-38E4-4241-8E15-6CFBFEF7A8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0785" y="16524817"/>
          <a:ext cx="1388531" cy="1339850"/>
        </a:xfrm>
        <a:prstGeom prst="rect">
          <a:avLst/>
        </a:prstGeom>
      </xdr:spPr>
    </xdr:pic>
    <xdr:clientData/>
  </xdr:twoCellAnchor>
  <xdr:twoCellAnchor editAs="oneCell">
    <xdr:from>
      <xdr:col>7</xdr:col>
      <xdr:colOff>33867</xdr:colOff>
      <xdr:row>24</xdr:row>
      <xdr:rowOff>160867</xdr:rowOff>
    </xdr:from>
    <xdr:to>
      <xdr:col>7</xdr:col>
      <xdr:colOff>1473201</xdr:colOff>
      <xdr:row>24</xdr:row>
      <xdr:rowOff>1007534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90178208-36FB-4ABC-8689-05B99D15A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6917" y="18105967"/>
          <a:ext cx="1439334" cy="846667"/>
        </a:xfrm>
        <a:prstGeom prst="rect">
          <a:avLst/>
        </a:prstGeom>
      </xdr:spPr>
    </xdr:pic>
    <xdr:clientData/>
  </xdr:twoCellAnchor>
  <xdr:twoCellAnchor editAs="oneCell">
    <xdr:from>
      <xdr:col>7</xdr:col>
      <xdr:colOff>50801</xdr:colOff>
      <xdr:row>25</xdr:row>
      <xdr:rowOff>50799</xdr:rowOff>
    </xdr:from>
    <xdr:to>
      <xdr:col>7</xdr:col>
      <xdr:colOff>1464735</xdr:colOff>
      <xdr:row>26</xdr:row>
      <xdr:rowOff>787400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E185D58B-3EAA-479B-8E15-02CA66708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3851" y="19062699"/>
          <a:ext cx="1413934" cy="1568451"/>
        </a:xfrm>
        <a:prstGeom prst="rect">
          <a:avLst/>
        </a:prstGeom>
      </xdr:spPr>
    </xdr:pic>
    <xdr:clientData/>
  </xdr:twoCellAnchor>
  <xdr:twoCellAnchor editAs="oneCell">
    <xdr:from>
      <xdr:col>7</xdr:col>
      <xdr:colOff>84666</xdr:colOff>
      <xdr:row>27</xdr:row>
      <xdr:rowOff>118535</xdr:rowOff>
    </xdr:from>
    <xdr:to>
      <xdr:col>7</xdr:col>
      <xdr:colOff>1388533</xdr:colOff>
      <xdr:row>27</xdr:row>
      <xdr:rowOff>1016001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4DFB3B14-EB1F-47F8-97DA-9189B74EB9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7716" y="20813185"/>
          <a:ext cx="1303867" cy="897466"/>
        </a:xfrm>
        <a:prstGeom prst="rect">
          <a:avLst/>
        </a:prstGeom>
      </xdr:spPr>
    </xdr:pic>
    <xdr:clientData/>
  </xdr:twoCellAnchor>
  <xdr:twoCellAnchor editAs="oneCell">
    <xdr:from>
      <xdr:col>7</xdr:col>
      <xdr:colOff>169333</xdr:colOff>
      <xdr:row>30</xdr:row>
      <xdr:rowOff>101599</xdr:rowOff>
    </xdr:from>
    <xdr:to>
      <xdr:col>7</xdr:col>
      <xdr:colOff>1354667</xdr:colOff>
      <xdr:row>33</xdr:row>
      <xdr:rowOff>203200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F8AEE5EF-E9AB-4B99-9294-D535CC723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2383" y="22428199"/>
          <a:ext cx="1185334" cy="1447801"/>
        </a:xfrm>
        <a:prstGeom prst="rect">
          <a:avLst/>
        </a:prstGeom>
      </xdr:spPr>
    </xdr:pic>
    <xdr:clientData/>
  </xdr:twoCellAnchor>
  <xdr:twoCellAnchor editAs="oneCell">
    <xdr:from>
      <xdr:col>7</xdr:col>
      <xdr:colOff>101600</xdr:colOff>
      <xdr:row>34</xdr:row>
      <xdr:rowOff>127000</xdr:rowOff>
    </xdr:from>
    <xdr:to>
      <xdr:col>7</xdr:col>
      <xdr:colOff>1422400</xdr:colOff>
      <xdr:row>36</xdr:row>
      <xdr:rowOff>169334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9398DDAC-F94E-42E7-BBC5-01D9D52BE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4650" y="24047450"/>
          <a:ext cx="1320800" cy="1172634"/>
        </a:xfrm>
        <a:prstGeom prst="rect">
          <a:avLst/>
        </a:prstGeom>
      </xdr:spPr>
    </xdr:pic>
    <xdr:clientData/>
  </xdr:twoCellAnchor>
  <xdr:twoCellAnchor editAs="oneCell">
    <xdr:from>
      <xdr:col>7</xdr:col>
      <xdr:colOff>110068</xdr:colOff>
      <xdr:row>37</xdr:row>
      <xdr:rowOff>110067</xdr:rowOff>
    </xdr:from>
    <xdr:to>
      <xdr:col>7</xdr:col>
      <xdr:colOff>1447802</xdr:colOff>
      <xdr:row>37</xdr:row>
      <xdr:rowOff>778934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D05B210D-DEC8-4E8D-AA19-8A22A7618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3118" y="25408467"/>
          <a:ext cx="1337734" cy="668867"/>
        </a:xfrm>
        <a:prstGeom prst="rect">
          <a:avLst/>
        </a:prstGeom>
      </xdr:spPr>
    </xdr:pic>
    <xdr:clientData/>
  </xdr:twoCellAnchor>
  <xdr:twoCellAnchor editAs="oneCell">
    <xdr:from>
      <xdr:col>7</xdr:col>
      <xdr:colOff>313268</xdr:colOff>
      <xdr:row>38</xdr:row>
      <xdr:rowOff>84666</xdr:rowOff>
    </xdr:from>
    <xdr:to>
      <xdr:col>7</xdr:col>
      <xdr:colOff>1303868</xdr:colOff>
      <xdr:row>38</xdr:row>
      <xdr:rowOff>812799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C52904F0-ED2A-4E5D-9CC6-E64A391C5D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6318" y="26259366"/>
          <a:ext cx="990600" cy="728133"/>
        </a:xfrm>
        <a:prstGeom prst="rect">
          <a:avLst/>
        </a:prstGeom>
      </xdr:spPr>
    </xdr:pic>
    <xdr:clientData/>
  </xdr:twoCellAnchor>
  <xdr:twoCellAnchor editAs="oneCell">
    <xdr:from>
      <xdr:col>7</xdr:col>
      <xdr:colOff>237066</xdr:colOff>
      <xdr:row>39</xdr:row>
      <xdr:rowOff>42334</xdr:rowOff>
    </xdr:from>
    <xdr:to>
      <xdr:col>7</xdr:col>
      <xdr:colOff>1337733</xdr:colOff>
      <xdr:row>39</xdr:row>
      <xdr:rowOff>982134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A3CC04D0-4742-4584-97A9-80EFECA60B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30116" y="27106034"/>
          <a:ext cx="1100667" cy="939800"/>
        </a:xfrm>
        <a:prstGeom prst="rect">
          <a:avLst/>
        </a:prstGeom>
      </xdr:spPr>
    </xdr:pic>
    <xdr:clientData/>
  </xdr:twoCellAnchor>
  <xdr:twoCellAnchor editAs="oneCell">
    <xdr:from>
      <xdr:col>7</xdr:col>
      <xdr:colOff>127000</xdr:colOff>
      <xdr:row>40</xdr:row>
      <xdr:rowOff>33866</xdr:rowOff>
    </xdr:from>
    <xdr:to>
      <xdr:col>7</xdr:col>
      <xdr:colOff>1456267</xdr:colOff>
      <xdr:row>40</xdr:row>
      <xdr:rowOff>804333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4F571EEF-C013-420F-88DC-905A3C881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0050" y="28227866"/>
          <a:ext cx="1329267" cy="770467"/>
        </a:xfrm>
        <a:prstGeom prst="rect">
          <a:avLst/>
        </a:prstGeom>
      </xdr:spPr>
    </xdr:pic>
    <xdr:clientData/>
  </xdr:twoCellAnchor>
  <xdr:twoCellAnchor editAs="oneCell">
    <xdr:from>
      <xdr:col>7</xdr:col>
      <xdr:colOff>186268</xdr:colOff>
      <xdr:row>41</xdr:row>
      <xdr:rowOff>59268</xdr:rowOff>
    </xdr:from>
    <xdr:to>
      <xdr:col>7</xdr:col>
      <xdr:colOff>1320802</xdr:colOff>
      <xdr:row>43</xdr:row>
      <xdr:rowOff>93133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467BA79E-1083-4C5B-9C42-3495AADC97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9318" y="29142268"/>
          <a:ext cx="1134534" cy="1310215"/>
        </a:xfrm>
        <a:prstGeom prst="rect">
          <a:avLst/>
        </a:prstGeom>
      </xdr:spPr>
    </xdr:pic>
    <xdr:clientData/>
  </xdr:twoCellAnchor>
  <xdr:twoCellAnchor editAs="oneCell">
    <xdr:from>
      <xdr:col>7</xdr:col>
      <xdr:colOff>287867</xdr:colOff>
      <xdr:row>46</xdr:row>
      <xdr:rowOff>93133</xdr:rowOff>
    </xdr:from>
    <xdr:to>
      <xdr:col>7</xdr:col>
      <xdr:colOff>1176867</xdr:colOff>
      <xdr:row>46</xdr:row>
      <xdr:rowOff>914400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EF0929DD-B685-40D5-AE1D-724E735F1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0917" y="31195433"/>
          <a:ext cx="889000" cy="821267"/>
        </a:xfrm>
        <a:prstGeom prst="rect">
          <a:avLst/>
        </a:prstGeom>
      </xdr:spPr>
    </xdr:pic>
    <xdr:clientData/>
  </xdr:twoCellAnchor>
  <xdr:twoCellAnchor editAs="oneCell">
    <xdr:from>
      <xdr:col>7</xdr:col>
      <xdr:colOff>143933</xdr:colOff>
      <xdr:row>51</xdr:row>
      <xdr:rowOff>50801</xdr:rowOff>
    </xdr:from>
    <xdr:to>
      <xdr:col>7</xdr:col>
      <xdr:colOff>1244600</xdr:colOff>
      <xdr:row>51</xdr:row>
      <xdr:rowOff>1185335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37AD9628-3A40-488E-93A0-135064077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983" y="33826451"/>
          <a:ext cx="1100667" cy="1134534"/>
        </a:xfrm>
        <a:prstGeom prst="rect">
          <a:avLst/>
        </a:prstGeom>
      </xdr:spPr>
    </xdr:pic>
    <xdr:clientData/>
  </xdr:twoCellAnchor>
  <xdr:twoCellAnchor editAs="oneCell">
    <xdr:from>
      <xdr:col>7</xdr:col>
      <xdr:colOff>313266</xdr:colOff>
      <xdr:row>53</xdr:row>
      <xdr:rowOff>50801</xdr:rowOff>
    </xdr:from>
    <xdr:to>
      <xdr:col>7</xdr:col>
      <xdr:colOff>1244600</xdr:colOff>
      <xdr:row>53</xdr:row>
      <xdr:rowOff>965201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CFF33D4-6EBC-4BF9-9A39-3D9B531A18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6316" y="35382201"/>
          <a:ext cx="931334" cy="914400"/>
        </a:xfrm>
        <a:prstGeom prst="rect">
          <a:avLst/>
        </a:prstGeom>
      </xdr:spPr>
    </xdr:pic>
    <xdr:clientData/>
  </xdr:twoCellAnchor>
  <xdr:twoCellAnchor editAs="oneCell">
    <xdr:from>
      <xdr:col>7</xdr:col>
      <xdr:colOff>152402</xdr:colOff>
      <xdr:row>57</xdr:row>
      <xdr:rowOff>25400</xdr:rowOff>
    </xdr:from>
    <xdr:to>
      <xdr:col>7</xdr:col>
      <xdr:colOff>1346202</xdr:colOff>
      <xdr:row>57</xdr:row>
      <xdr:rowOff>1126067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FE5132B5-7827-41E2-955D-AC8D3B68C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5452" y="37953950"/>
          <a:ext cx="1193800" cy="1100667"/>
        </a:xfrm>
        <a:prstGeom prst="rect">
          <a:avLst/>
        </a:prstGeom>
      </xdr:spPr>
    </xdr:pic>
    <xdr:clientData/>
  </xdr:twoCellAnchor>
  <xdr:twoCellAnchor editAs="oneCell">
    <xdr:from>
      <xdr:col>7</xdr:col>
      <xdr:colOff>228600</xdr:colOff>
      <xdr:row>54</xdr:row>
      <xdr:rowOff>42334</xdr:rowOff>
    </xdr:from>
    <xdr:to>
      <xdr:col>7</xdr:col>
      <xdr:colOff>1253067</xdr:colOff>
      <xdr:row>54</xdr:row>
      <xdr:rowOff>1032934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79AD142D-C052-4572-85F9-36047A28D9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1650" y="36402434"/>
          <a:ext cx="1024467" cy="990600"/>
        </a:xfrm>
        <a:prstGeom prst="rect">
          <a:avLst/>
        </a:prstGeom>
      </xdr:spPr>
    </xdr:pic>
    <xdr:clientData/>
  </xdr:twoCellAnchor>
  <xdr:twoCellAnchor editAs="oneCell">
    <xdr:from>
      <xdr:col>7</xdr:col>
      <xdr:colOff>262466</xdr:colOff>
      <xdr:row>61</xdr:row>
      <xdr:rowOff>50801</xdr:rowOff>
    </xdr:from>
    <xdr:to>
      <xdr:col>7</xdr:col>
      <xdr:colOff>1312333</xdr:colOff>
      <xdr:row>61</xdr:row>
      <xdr:rowOff>889001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99761A67-7830-4D2E-84CE-C4BA60BFD1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5516" y="40608251"/>
          <a:ext cx="1049867" cy="838200"/>
        </a:xfrm>
        <a:prstGeom prst="rect">
          <a:avLst/>
        </a:prstGeom>
      </xdr:spPr>
    </xdr:pic>
    <xdr:clientData/>
  </xdr:twoCellAnchor>
  <xdr:twoCellAnchor editAs="oneCell">
    <xdr:from>
      <xdr:col>7</xdr:col>
      <xdr:colOff>101601</xdr:colOff>
      <xdr:row>60</xdr:row>
      <xdr:rowOff>42335</xdr:rowOff>
    </xdr:from>
    <xdr:to>
      <xdr:col>7</xdr:col>
      <xdr:colOff>1363135</xdr:colOff>
      <xdr:row>60</xdr:row>
      <xdr:rowOff>939800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DC594E2C-C129-4F8B-A8A2-546010A11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4651" y="39621885"/>
          <a:ext cx="1261534" cy="897465"/>
        </a:xfrm>
        <a:prstGeom prst="rect">
          <a:avLst/>
        </a:prstGeom>
      </xdr:spPr>
    </xdr:pic>
    <xdr:clientData/>
  </xdr:twoCellAnchor>
  <xdr:twoCellAnchor editAs="oneCell">
    <xdr:from>
      <xdr:col>7</xdr:col>
      <xdr:colOff>101601</xdr:colOff>
      <xdr:row>69</xdr:row>
      <xdr:rowOff>50801</xdr:rowOff>
    </xdr:from>
    <xdr:to>
      <xdr:col>7</xdr:col>
      <xdr:colOff>1397001</xdr:colOff>
      <xdr:row>69</xdr:row>
      <xdr:rowOff>762001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5599C2A3-0A17-4391-A9B3-40A2FE59D8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4651" y="43281601"/>
          <a:ext cx="1295400" cy="711200"/>
        </a:xfrm>
        <a:prstGeom prst="rect">
          <a:avLst/>
        </a:prstGeom>
      </xdr:spPr>
    </xdr:pic>
    <xdr:clientData/>
  </xdr:twoCellAnchor>
  <xdr:twoCellAnchor editAs="oneCell">
    <xdr:from>
      <xdr:col>7</xdr:col>
      <xdr:colOff>110067</xdr:colOff>
      <xdr:row>72</xdr:row>
      <xdr:rowOff>42333</xdr:rowOff>
    </xdr:from>
    <xdr:to>
      <xdr:col>7</xdr:col>
      <xdr:colOff>1363134</xdr:colOff>
      <xdr:row>72</xdr:row>
      <xdr:rowOff>965200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CBE6E70-1AA3-46CB-BB59-04A0FDA42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3117" y="44606633"/>
          <a:ext cx="1253067" cy="922867"/>
        </a:xfrm>
        <a:prstGeom prst="rect">
          <a:avLst/>
        </a:prstGeom>
      </xdr:spPr>
    </xdr:pic>
    <xdr:clientData/>
  </xdr:twoCellAnchor>
  <xdr:twoCellAnchor editAs="oneCell">
    <xdr:from>
      <xdr:col>7</xdr:col>
      <xdr:colOff>194734</xdr:colOff>
      <xdr:row>77</xdr:row>
      <xdr:rowOff>42334</xdr:rowOff>
    </xdr:from>
    <xdr:to>
      <xdr:col>7</xdr:col>
      <xdr:colOff>1253068</xdr:colOff>
      <xdr:row>77</xdr:row>
      <xdr:rowOff>880534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C4A95BC5-6215-41B1-8BAD-E80CC6AE61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7784" y="47476834"/>
          <a:ext cx="1058334" cy="838200"/>
        </a:xfrm>
        <a:prstGeom prst="rect">
          <a:avLst/>
        </a:prstGeom>
      </xdr:spPr>
    </xdr:pic>
    <xdr:clientData/>
  </xdr:twoCellAnchor>
  <xdr:twoCellAnchor editAs="oneCell">
    <xdr:from>
      <xdr:col>7</xdr:col>
      <xdr:colOff>118534</xdr:colOff>
      <xdr:row>91</xdr:row>
      <xdr:rowOff>25400</xdr:rowOff>
    </xdr:from>
    <xdr:to>
      <xdr:col>7</xdr:col>
      <xdr:colOff>1363134</xdr:colOff>
      <xdr:row>91</xdr:row>
      <xdr:rowOff>660400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5BE6B7B5-7CB3-4233-991A-7BEE07D2B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1584" y="53098700"/>
          <a:ext cx="1244600" cy="635000"/>
        </a:xfrm>
        <a:prstGeom prst="rect">
          <a:avLst/>
        </a:prstGeom>
      </xdr:spPr>
    </xdr:pic>
    <xdr:clientData/>
  </xdr:twoCellAnchor>
  <xdr:twoCellAnchor editAs="oneCell">
    <xdr:from>
      <xdr:col>7</xdr:col>
      <xdr:colOff>101599</xdr:colOff>
      <xdr:row>92</xdr:row>
      <xdr:rowOff>609602</xdr:rowOff>
    </xdr:from>
    <xdr:to>
      <xdr:col>7</xdr:col>
      <xdr:colOff>1464733</xdr:colOff>
      <xdr:row>95</xdr:row>
      <xdr:rowOff>16934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28E39064-9399-420F-9C5D-01ED94C06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4649" y="54489352"/>
          <a:ext cx="1363134" cy="1109132"/>
        </a:xfrm>
        <a:prstGeom prst="rect">
          <a:avLst/>
        </a:prstGeom>
      </xdr:spPr>
    </xdr:pic>
    <xdr:clientData/>
  </xdr:twoCellAnchor>
  <xdr:twoCellAnchor editAs="oneCell">
    <xdr:from>
      <xdr:col>7</xdr:col>
      <xdr:colOff>110068</xdr:colOff>
      <xdr:row>105</xdr:row>
      <xdr:rowOff>42333</xdr:rowOff>
    </xdr:from>
    <xdr:to>
      <xdr:col>7</xdr:col>
      <xdr:colOff>1405468</xdr:colOff>
      <xdr:row>105</xdr:row>
      <xdr:rowOff>770466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F2762700-D51C-4BDB-90A9-DC3760158A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3118" y="58741733"/>
          <a:ext cx="1295400" cy="728133"/>
        </a:xfrm>
        <a:prstGeom prst="rect">
          <a:avLst/>
        </a:prstGeom>
      </xdr:spPr>
    </xdr:pic>
    <xdr:clientData/>
  </xdr:twoCellAnchor>
  <xdr:twoCellAnchor editAs="oneCell">
    <xdr:from>
      <xdr:col>7</xdr:col>
      <xdr:colOff>143934</xdr:colOff>
      <xdr:row>101</xdr:row>
      <xdr:rowOff>67734</xdr:rowOff>
    </xdr:from>
    <xdr:to>
      <xdr:col>7</xdr:col>
      <xdr:colOff>1346201</xdr:colOff>
      <xdr:row>103</xdr:row>
      <xdr:rowOff>93133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BB81FCB7-5622-4B4C-A41B-4D2F69BFF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984" y="57135184"/>
          <a:ext cx="1202267" cy="1162049"/>
        </a:xfrm>
        <a:prstGeom prst="rect">
          <a:avLst/>
        </a:prstGeom>
      </xdr:spPr>
    </xdr:pic>
    <xdr:clientData/>
  </xdr:twoCellAnchor>
  <xdr:twoCellAnchor editAs="oneCell">
    <xdr:from>
      <xdr:col>7</xdr:col>
      <xdr:colOff>143933</xdr:colOff>
      <xdr:row>87</xdr:row>
      <xdr:rowOff>50801</xdr:rowOff>
    </xdr:from>
    <xdr:to>
      <xdr:col>7</xdr:col>
      <xdr:colOff>1413932</xdr:colOff>
      <xdr:row>90</xdr:row>
      <xdr:rowOff>143933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F51E15D4-0A0B-4E8A-8C9C-E7AF021D72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983" y="51479451"/>
          <a:ext cx="1269999" cy="1490132"/>
        </a:xfrm>
        <a:prstGeom prst="rect">
          <a:avLst/>
        </a:prstGeom>
      </xdr:spPr>
    </xdr:pic>
    <xdr:clientData/>
  </xdr:twoCellAnchor>
  <xdr:twoCellAnchor editAs="oneCell">
    <xdr:from>
      <xdr:col>7</xdr:col>
      <xdr:colOff>76201</xdr:colOff>
      <xdr:row>78</xdr:row>
      <xdr:rowOff>25401</xdr:rowOff>
    </xdr:from>
    <xdr:to>
      <xdr:col>7</xdr:col>
      <xdr:colOff>1439335</xdr:colOff>
      <xdr:row>78</xdr:row>
      <xdr:rowOff>973667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3295715F-BFAB-470B-A6F8-3F01ACD7A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9251" y="48418751"/>
          <a:ext cx="1363134" cy="948266"/>
        </a:xfrm>
        <a:prstGeom prst="rect">
          <a:avLst/>
        </a:prstGeom>
      </xdr:spPr>
    </xdr:pic>
    <xdr:clientData/>
  </xdr:twoCellAnchor>
  <xdr:twoCellAnchor editAs="oneCell">
    <xdr:from>
      <xdr:col>7</xdr:col>
      <xdr:colOff>59267</xdr:colOff>
      <xdr:row>76</xdr:row>
      <xdr:rowOff>67734</xdr:rowOff>
    </xdr:from>
    <xdr:to>
      <xdr:col>7</xdr:col>
      <xdr:colOff>1515534</xdr:colOff>
      <xdr:row>76</xdr:row>
      <xdr:rowOff>956734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62217B22-5351-4723-B0AF-DD459789BC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2317" y="46467184"/>
          <a:ext cx="1456267" cy="889000"/>
        </a:xfrm>
        <a:prstGeom prst="rect">
          <a:avLst/>
        </a:prstGeom>
      </xdr:spPr>
    </xdr:pic>
    <xdr:clientData/>
  </xdr:twoCellAnchor>
  <xdr:twoCellAnchor editAs="oneCell">
    <xdr:from>
      <xdr:col>7</xdr:col>
      <xdr:colOff>118533</xdr:colOff>
      <xdr:row>4</xdr:row>
      <xdr:rowOff>33867</xdr:rowOff>
    </xdr:from>
    <xdr:to>
      <xdr:col>7</xdr:col>
      <xdr:colOff>1413934</xdr:colOff>
      <xdr:row>6</xdr:row>
      <xdr:rowOff>304800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E1E202BB-26F7-4EDB-B6F3-8CC2AE80E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1583" y="1945217"/>
          <a:ext cx="1295401" cy="1286933"/>
        </a:xfrm>
        <a:prstGeom prst="rect">
          <a:avLst/>
        </a:prstGeom>
      </xdr:spPr>
    </xdr:pic>
    <xdr:clientData/>
  </xdr:twoCellAnchor>
  <xdr:twoCellAnchor editAs="oneCell">
    <xdr:from>
      <xdr:col>7</xdr:col>
      <xdr:colOff>42334</xdr:colOff>
      <xdr:row>12</xdr:row>
      <xdr:rowOff>110067</xdr:rowOff>
    </xdr:from>
    <xdr:to>
      <xdr:col>7</xdr:col>
      <xdr:colOff>1397001</xdr:colOff>
      <xdr:row>12</xdr:row>
      <xdr:rowOff>914401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041EA504-1149-4014-BF0D-61E65D1F20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5384" y="8142817"/>
          <a:ext cx="1354667" cy="804334"/>
        </a:xfrm>
        <a:prstGeom prst="rect">
          <a:avLst/>
        </a:prstGeom>
      </xdr:spPr>
    </xdr:pic>
    <xdr:clientData/>
  </xdr:twoCellAnchor>
  <xdr:twoCellAnchor editAs="oneCell">
    <xdr:from>
      <xdr:col>7</xdr:col>
      <xdr:colOff>67733</xdr:colOff>
      <xdr:row>50</xdr:row>
      <xdr:rowOff>42334</xdr:rowOff>
    </xdr:from>
    <xdr:to>
      <xdr:col>7</xdr:col>
      <xdr:colOff>1507066</xdr:colOff>
      <xdr:row>50</xdr:row>
      <xdr:rowOff>762000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745F8A8A-8B17-4535-891A-44755F08E4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0783" y="32948034"/>
          <a:ext cx="1439333" cy="719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BF095-F121-49C4-A42E-2A2097006AA8}">
  <dimension ref="A1:L125"/>
  <sheetViews>
    <sheetView tabSelected="1" zoomScale="75" zoomScaleNormal="75" workbookViewId="0">
      <selection activeCell="D8" sqref="D8"/>
    </sheetView>
  </sheetViews>
  <sheetFormatPr defaultRowHeight="14.5" x14ac:dyDescent="0.35"/>
  <cols>
    <col min="1" max="1" width="8.7265625" style="2"/>
    <col min="2" max="2" width="54.26953125" style="2" customWidth="1"/>
    <col min="3" max="3" width="15.453125" style="8" customWidth="1"/>
    <col min="4" max="7" width="17.26953125" style="8" customWidth="1"/>
    <col min="8" max="8" width="22" style="2" customWidth="1"/>
    <col min="9" max="16384" width="8.7265625" style="2"/>
  </cols>
  <sheetData>
    <row r="1" spans="1:12" ht="25.15" customHeight="1" x14ac:dyDescent="0.35">
      <c r="A1" s="28" t="s">
        <v>114</v>
      </c>
      <c r="B1" s="28"/>
      <c r="C1" s="28"/>
      <c r="D1" s="28"/>
      <c r="E1" s="28"/>
      <c r="F1" s="28"/>
      <c r="G1" s="28"/>
      <c r="H1" s="28"/>
    </row>
    <row r="2" spans="1:12" ht="27" customHeight="1" x14ac:dyDescent="0.35">
      <c r="A2" s="29" t="s">
        <v>111</v>
      </c>
      <c r="B2" s="29"/>
      <c r="C2" s="29"/>
      <c r="D2" s="29"/>
      <c r="E2" s="29"/>
      <c r="F2" s="29"/>
      <c r="G2" s="29"/>
      <c r="H2" s="29"/>
    </row>
    <row r="3" spans="1:12" ht="25.15" customHeight="1" x14ac:dyDescent="0.35">
      <c r="A3" s="29" t="s">
        <v>137</v>
      </c>
      <c r="B3" s="29"/>
      <c r="C3" s="29"/>
      <c r="D3" s="29"/>
      <c r="E3" s="29"/>
      <c r="F3" s="29"/>
      <c r="G3" s="29"/>
      <c r="H3" s="29"/>
    </row>
    <row r="4" spans="1:12" ht="73.5" customHeight="1" x14ac:dyDescent="0.35">
      <c r="A4" s="7" t="s">
        <v>59</v>
      </c>
      <c r="B4" s="7" t="s">
        <v>110</v>
      </c>
      <c r="C4" s="7" t="s">
        <v>38</v>
      </c>
      <c r="D4" s="7" t="s">
        <v>112</v>
      </c>
      <c r="E4" s="7" t="s">
        <v>113</v>
      </c>
      <c r="F4" s="7" t="s">
        <v>115</v>
      </c>
      <c r="G4" s="7" t="s">
        <v>135</v>
      </c>
      <c r="H4" s="7" t="s">
        <v>109</v>
      </c>
    </row>
    <row r="5" spans="1:12" ht="40" customHeight="1" x14ac:dyDescent="0.35">
      <c r="A5" s="1">
        <v>1</v>
      </c>
      <c r="B5" s="9" t="s">
        <v>47</v>
      </c>
      <c r="C5" s="1" t="s">
        <v>41</v>
      </c>
      <c r="D5" s="10">
        <f>300</f>
        <v>300</v>
      </c>
      <c r="E5" s="10">
        <v>48</v>
      </c>
      <c r="F5" s="10"/>
      <c r="G5" s="10"/>
      <c r="H5" s="25"/>
    </row>
    <row r="6" spans="1:12" ht="40" customHeight="1" x14ac:dyDescent="0.35">
      <c r="A6" s="1">
        <v>2</v>
      </c>
      <c r="B6" s="9" t="s">
        <v>46</v>
      </c>
      <c r="C6" s="1" t="s">
        <v>41</v>
      </c>
      <c r="D6" s="10">
        <f>200</f>
        <v>200</v>
      </c>
      <c r="E6" s="10">
        <v>48</v>
      </c>
      <c r="F6" s="10"/>
      <c r="G6" s="10"/>
      <c r="H6" s="26"/>
    </row>
    <row r="7" spans="1:12" ht="40" customHeight="1" x14ac:dyDescent="0.35">
      <c r="A7" s="1">
        <v>3</v>
      </c>
      <c r="B7" s="9" t="s">
        <v>45</v>
      </c>
      <c r="C7" s="1" t="s">
        <v>41</v>
      </c>
      <c r="D7" s="1">
        <f>200</f>
        <v>200</v>
      </c>
      <c r="E7" s="20">
        <v>12</v>
      </c>
      <c r="F7" s="20"/>
      <c r="G7" s="20"/>
      <c r="H7" s="27"/>
    </row>
    <row r="8" spans="1:12" ht="95" customHeight="1" x14ac:dyDescent="0.35">
      <c r="A8" s="1">
        <v>4</v>
      </c>
      <c r="B8" s="3" t="s">
        <v>105</v>
      </c>
      <c r="C8" s="1" t="s">
        <v>39</v>
      </c>
      <c r="D8" s="1">
        <v>100</v>
      </c>
      <c r="E8" s="1" t="s">
        <v>136</v>
      </c>
      <c r="F8" s="1"/>
      <c r="G8" s="1"/>
      <c r="H8" s="4"/>
      <c r="L8" s="5"/>
    </row>
    <row r="9" spans="1:12" ht="84.5" customHeight="1" x14ac:dyDescent="0.35">
      <c r="A9" s="1">
        <v>5</v>
      </c>
      <c r="B9" s="3" t="s">
        <v>106</v>
      </c>
      <c r="C9" s="1" t="s">
        <v>39</v>
      </c>
      <c r="D9" s="1">
        <f>150</f>
        <v>150</v>
      </c>
      <c r="E9" s="1">
        <v>24</v>
      </c>
      <c r="F9" s="1"/>
      <c r="G9" s="1"/>
      <c r="H9" s="4"/>
      <c r="L9" s="6"/>
    </row>
    <row r="10" spans="1:12" ht="94" customHeight="1" x14ac:dyDescent="0.35">
      <c r="A10" s="1">
        <v>6</v>
      </c>
      <c r="B10" s="3" t="s">
        <v>107</v>
      </c>
      <c r="C10" s="1" t="s">
        <v>39</v>
      </c>
      <c r="D10" s="1">
        <v>100</v>
      </c>
      <c r="E10" s="1" t="s">
        <v>136</v>
      </c>
      <c r="F10" s="1"/>
      <c r="G10" s="1"/>
      <c r="H10" s="4"/>
      <c r="L10" s="5"/>
    </row>
    <row r="11" spans="1:12" ht="69" customHeight="1" x14ac:dyDescent="0.35">
      <c r="A11" s="1">
        <v>7</v>
      </c>
      <c r="B11" s="12" t="s">
        <v>134</v>
      </c>
      <c r="C11" s="1" t="s">
        <v>39</v>
      </c>
      <c r="D11" s="1">
        <v>200</v>
      </c>
      <c r="E11" s="1" t="s">
        <v>136</v>
      </c>
      <c r="F11" s="1"/>
      <c r="G11" s="1"/>
      <c r="H11" s="4"/>
    </row>
    <row r="12" spans="1:12" ht="19.899999999999999" customHeight="1" x14ac:dyDescent="0.35">
      <c r="A12" s="1">
        <v>8</v>
      </c>
      <c r="B12" s="4" t="s">
        <v>56</v>
      </c>
      <c r="C12" s="1" t="s">
        <v>39</v>
      </c>
      <c r="D12" s="1">
        <f>200</f>
        <v>200</v>
      </c>
      <c r="E12" s="1">
        <v>24</v>
      </c>
      <c r="F12" s="1"/>
      <c r="G12" s="1"/>
      <c r="H12" s="4"/>
    </row>
    <row r="13" spans="1:12" ht="81" customHeight="1" x14ac:dyDescent="0.35">
      <c r="A13" s="1">
        <v>9</v>
      </c>
      <c r="B13" s="12" t="s">
        <v>57</v>
      </c>
      <c r="C13" s="1" t="s">
        <v>39</v>
      </c>
      <c r="D13" s="1">
        <v>552</v>
      </c>
      <c r="E13" s="1" t="s">
        <v>136</v>
      </c>
      <c r="F13" s="1"/>
      <c r="G13" s="1"/>
      <c r="H13" s="4"/>
    </row>
    <row r="14" spans="1:12" ht="81" customHeight="1" x14ac:dyDescent="0.35">
      <c r="A14" s="1">
        <v>10</v>
      </c>
      <c r="B14" s="13" t="s">
        <v>108</v>
      </c>
      <c r="C14" s="1" t="s">
        <v>39</v>
      </c>
      <c r="D14" s="10">
        <v>840</v>
      </c>
      <c r="E14" s="10" t="s">
        <v>136</v>
      </c>
      <c r="F14" s="10"/>
      <c r="G14" s="10"/>
      <c r="H14" s="4"/>
    </row>
    <row r="15" spans="1:12" ht="71" customHeight="1" x14ac:dyDescent="0.35">
      <c r="A15" s="1">
        <v>11</v>
      </c>
      <c r="B15" s="9" t="s">
        <v>74</v>
      </c>
      <c r="C15" s="1" t="s">
        <v>39</v>
      </c>
      <c r="D15" s="10">
        <v>100</v>
      </c>
      <c r="E15" s="10" t="s">
        <v>136</v>
      </c>
      <c r="F15" s="10"/>
      <c r="G15" s="10"/>
      <c r="H15" s="4"/>
    </row>
    <row r="16" spans="1:12" ht="86" customHeight="1" x14ac:dyDescent="0.35">
      <c r="A16" s="1">
        <v>12</v>
      </c>
      <c r="B16" s="4" t="s">
        <v>104</v>
      </c>
      <c r="C16" s="1" t="s">
        <v>39</v>
      </c>
      <c r="D16" s="10">
        <v>1500</v>
      </c>
      <c r="E16" s="10" t="s">
        <v>136</v>
      </c>
      <c r="F16" s="10"/>
      <c r="G16" s="10"/>
      <c r="H16" s="4"/>
    </row>
    <row r="17" spans="1:8" ht="85" customHeight="1" x14ac:dyDescent="0.35">
      <c r="A17" s="1">
        <v>13</v>
      </c>
      <c r="B17" s="4" t="s">
        <v>70</v>
      </c>
      <c r="C17" s="1" t="s">
        <v>39</v>
      </c>
      <c r="D17" s="10">
        <v>2000</v>
      </c>
      <c r="E17" s="10" t="s">
        <v>136</v>
      </c>
      <c r="F17" s="10"/>
      <c r="G17" s="10"/>
      <c r="H17" s="4"/>
    </row>
    <row r="18" spans="1:8" ht="79" customHeight="1" x14ac:dyDescent="0.35">
      <c r="A18" s="1">
        <v>14</v>
      </c>
      <c r="B18" s="4" t="s">
        <v>84</v>
      </c>
      <c r="C18" s="1" t="s">
        <v>39</v>
      </c>
      <c r="D18" s="10">
        <v>300</v>
      </c>
      <c r="E18" s="10" t="s">
        <v>136</v>
      </c>
      <c r="F18" s="10"/>
      <c r="G18" s="10"/>
      <c r="H18" s="4"/>
    </row>
    <row r="19" spans="1:8" ht="92" customHeight="1" x14ac:dyDescent="0.35">
      <c r="A19" s="1">
        <v>15</v>
      </c>
      <c r="B19" s="4" t="s">
        <v>69</v>
      </c>
      <c r="C19" s="1" t="s">
        <v>39</v>
      </c>
      <c r="D19" s="10">
        <v>2500</v>
      </c>
      <c r="E19" s="10" t="s">
        <v>136</v>
      </c>
      <c r="F19" s="10"/>
      <c r="G19" s="10"/>
      <c r="H19" s="4"/>
    </row>
    <row r="20" spans="1:8" ht="85" customHeight="1" x14ac:dyDescent="0.35">
      <c r="A20" s="1">
        <v>16</v>
      </c>
      <c r="B20" s="4" t="s">
        <v>15</v>
      </c>
      <c r="C20" s="1" t="s">
        <v>39</v>
      </c>
      <c r="D20" s="1">
        <f>200</f>
        <v>200</v>
      </c>
      <c r="E20" s="1">
        <v>48</v>
      </c>
      <c r="F20" s="1"/>
      <c r="G20" s="1"/>
      <c r="H20" s="4"/>
    </row>
    <row r="21" spans="1:8" x14ac:dyDescent="0.35">
      <c r="A21" s="1">
        <v>17</v>
      </c>
      <c r="B21" s="9" t="s">
        <v>25</v>
      </c>
      <c r="C21" s="1" t="s">
        <v>39</v>
      </c>
      <c r="D21" s="1">
        <v>200</v>
      </c>
      <c r="E21" s="1" t="s">
        <v>136</v>
      </c>
      <c r="F21" s="1"/>
      <c r="G21" s="1"/>
      <c r="H21" s="25"/>
    </row>
    <row r="22" spans="1:8" ht="19.899999999999999" customHeight="1" x14ac:dyDescent="0.35">
      <c r="A22" s="1">
        <v>18</v>
      </c>
      <c r="B22" s="9" t="s">
        <v>27</v>
      </c>
      <c r="C22" s="1" t="s">
        <v>39</v>
      </c>
      <c r="D22" s="1">
        <f>200</f>
        <v>200</v>
      </c>
      <c r="E22" s="1">
        <v>12</v>
      </c>
      <c r="F22" s="1"/>
      <c r="G22" s="1"/>
      <c r="H22" s="26"/>
    </row>
    <row r="23" spans="1:8" ht="19.899999999999999" customHeight="1" x14ac:dyDescent="0.35">
      <c r="A23" s="1">
        <v>19</v>
      </c>
      <c r="B23" s="9" t="s">
        <v>28</v>
      </c>
      <c r="C23" s="1" t="s">
        <v>39</v>
      </c>
      <c r="D23" s="1">
        <f>200</f>
        <v>200</v>
      </c>
      <c r="E23" s="1">
        <v>12</v>
      </c>
      <c r="F23" s="1"/>
      <c r="G23" s="1"/>
      <c r="H23" s="26"/>
    </row>
    <row r="24" spans="1:8" ht="67" customHeight="1" x14ac:dyDescent="0.35">
      <c r="A24" s="1">
        <v>20</v>
      </c>
      <c r="B24" s="9" t="s">
        <v>26</v>
      </c>
      <c r="C24" s="1" t="s">
        <v>39</v>
      </c>
      <c r="D24" s="1">
        <f>200</f>
        <v>200</v>
      </c>
      <c r="E24" s="1">
        <v>12</v>
      </c>
      <c r="F24" s="1"/>
      <c r="G24" s="1"/>
      <c r="H24" s="27"/>
    </row>
    <row r="25" spans="1:8" ht="84" customHeight="1" x14ac:dyDescent="0.35">
      <c r="A25" s="1">
        <v>21</v>
      </c>
      <c r="B25" s="4" t="s">
        <v>51</v>
      </c>
      <c r="C25" s="1" t="s">
        <v>39</v>
      </c>
      <c r="D25" s="1">
        <f>20</f>
        <v>20</v>
      </c>
      <c r="E25" s="1">
        <v>12</v>
      </c>
      <c r="F25" s="1"/>
      <c r="G25" s="1"/>
      <c r="H25" s="4"/>
    </row>
    <row r="26" spans="1:8" ht="65.5" customHeight="1" x14ac:dyDescent="0.35">
      <c r="A26" s="1">
        <v>22</v>
      </c>
      <c r="B26" s="4" t="s">
        <v>36</v>
      </c>
      <c r="C26" s="1" t="s">
        <v>39</v>
      </c>
      <c r="D26" s="1">
        <v>300</v>
      </c>
      <c r="E26" s="1" t="s">
        <v>136</v>
      </c>
      <c r="F26" s="1"/>
      <c r="G26" s="1"/>
      <c r="H26" s="25"/>
    </row>
    <row r="27" spans="1:8" ht="67" customHeight="1" x14ac:dyDescent="0.35">
      <c r="A27" s="1">
        <v>23</v>
      </c>
      <c r="B27" s="4" t="s">
        <v>52</v>
      </c>
      <c r="C27" s="1" t="s">
        <v>39</v>
      </c>
      <c r="D27" s="1">
        <f>200</f>
        <v>200</v>
      </c>
      <c r="E27" s="1">
        <v>12</v>
      </c>
      <c r="F27" s="1"/>
      <c r="G27" s="1"/>
      <c r="H27" s="27"/>
    </row>
    <row r="28" spans="1:8" ht="89.5" customHeight="1" x14ac:dyDescent="0.35">
      <c r="A28" s="1">
        <v>24</v>
      </c>
      <c r="B28" s="4" t="s">
        <v>48</v>
      </c>
      <c r="C28" s="1" t="s">
        <v>49</v>
      </c>
      <c r="D28" s="1">
        <f>100</f>
        <v>100</v>
      </c>
      <c r="E28" s="1">
        <v>12</v>
      </c>
      <c r="F28" s="1"/>
      <c r="G28" s="1"/>
      <c r="H28" s="4"/>
    </row>
    <row r="29" spans="1:8" ht="19.899999999999999" customHeight="1" x14ac:dyDescent="0.35">
      <c r="A29" s="1">
        <v>25</v>
      </c>
      <c r="B29" s="4" t="s">
        <v>43</v>
      </c>
      <c r="C29" s="1" t="s">
        <v>41</v>
      </c>
      <c r="D29" s="1">
        <f>500</f>
        <v>500</v>
      </c>
      <c r="E29" s="1">
        <v>5</v>
      </c>
      <c r="F29" s="1"/>
      <c r="G29" s="1"/>
      <c r="H29" s="4"/>
    </row>
    <row r="30" spans="1:8" ht="19.899999999999999" customHeight="1" x14ac:dyDescent="0.35">
      <c r="A30" s="1">
        <v>26</v>
      </c>
      <c r="B30" s="4" t="s">
        <v>21</v>
      </c>
      <c r="C30" s="1" t="s">
        <v>41</v>
      </c>
      <c r="D30" s="1">
        <f>100</f>
        <v>100</v>
      </c>
      <c r="E30" s="1">
        <v>5</v>
      </c>
      <c r="F30" s="1"/>
      <c r="G30" s="1"/>
      <c r="H30" s="4"/>
    </row>
    <row r="31" spans="1:8" ht="67" customHeight="1" x14ac:dyDescent="0.35">
      <c r="A31" s="1">
        <v>27</v>
      </c>
      <c r="B31" s="4" t="s">
        <v>61</v>
      </c>
      <c r="C31" s="1" t="s">
        <v>39</v>
      </c>
      <c r="D31" s="1">
        <f>500</f>
        <v>500</v>
      </c>
      <c r="E31" s="1">
        <f>36+12</f>
        <v>48</v>
      </c>
      <c r="F31" s="1"/>
      <c r="G31" s="1"/>
      <c r="H31" s="25"/>
    </row>
    <row r="32" spans="1:8" ht="19.899999999999999" customHeight="1" x14ac:dyDescent="0.35">
      <c r="A32" s="1">
        <v>28</v>
      </c>
      <c r="B32" s="4" t="s">
        <v>62</v>
      </c>
      <c r="C32" s="1" t="s">
        <v>39</v>
      </c>
      <c r="D32" s="1">
        <f>500</f>
        <v>500</v>
      </c>
      <c r="E32" s="1">
        <f>12+12</f>
        <v>24</v>
      </c>
      <c r="F32" s="1"/>
      <c r="G32" s="1"/>
      <c r="H32" s="26"/>
    </row>
    <row r="33" spans="1:8" ht="19.899999999999999" customHeight="1" x14ac:dyDescent="0.35">
      <c r="A33" s="1">
        <v>29</v>
      </c>
      <c r="B33" s="4" t="s">
        <v>63</v>
      </c>
      <c r="C33" s="1" t="s">
        <v>39</v>
      </c>
      <c r="D33" s="1">
        <f>400</f>
        <v>400</v>
      </c>
      <c r="E33" s="1">
        <v>12</v>
      </c>
      <c r="F33" s="1"/>
      <c r="G33" s="1"/>
      <c r="H33" s="26"/>
    </row>
    <row r="34" spans="1:8" ht="19.899999999999999" customHeight="1" x14ac:dyDescent="0.35">
      <c r="A34" s="1">
        <v>30</v>
      </c>
      <c r="B34" s="4" t="s">
        <v>64</v>
      </c>
      <c r="C34" s="1" t="s">
        <v>39</v>
      </c>
      <c r="D34" s="1">
        <f>400</f>
        <v>400</v>
      </c>
      <c r="E34" s="1">
        <v>12</v>
      </c>
      <c r="F34" s="1"/>
      <c r="G34" s="1"/>
      <c r="H34" s="27"/>
    </row>
    <row r="35" spans="1:8" ht="69.5" customHeight="1" x14ac:dyDescent="0.35">
      <c r="A35" s="1">
        <v>31</v>
      </c>
      <c r="B35" s="4" t="s">
        <v>81</v>
      </c>
      <c r="C35" s="1" t="s">
        <v>39</v>
      </c>
      <c r="D35" s="1">
        <v>50</v>
      </c>
      <c r="E35" s="1" t="s">
        <v>136</v>
      </c>
      <c r="F35" s="1"/>
      <c r="G35" s="1"/>
      <c r="H35" s="25"/>
    </row>
    <row r="36" spans="1:8" ht="19.899999999999999" customHeight="1" x14ac:dyDescent="0.35">
      <c r="A36" s="1">
        <v>32</v>
      </c>
      <c r="B36" s="4" t="s">
        <v>82</v>
      </c>
      <c r="C36" s="1" t="s">
        <v>39</v>
      </c>
      <c r="D36" s="1">
        <v>50</v>
      </c>
      <c r="E36" s="1" t="s">
        <v>136</v>
      </c>
      <c r="F36" s="1"/>
      <c r="G36" s="1"/>
      <c r="H36" s="26"/>
    </row>
    <row r="37" spans="1:8" ht="19.899999999999999" customHeight="1" x14ac:dyDescent="0.35">
      <c r="A37" s="1">
        <v>33</v>
      </c>
      <c r="B37" s="4" t="s">
        <v>83</v>
      </c>
      <c r="C37" s="1" t="s">
        <v>39</v>
      </c>
      <c r="D37" s="1">
        <v>50</v>
      </c>
      <c r="E37" s="1" t="s">
        <v>136</v>
      </c>
      <c r="F37" s="1"/>
      <c r="G37" s="1"/>
      <c r="H37" s="27"/>
    </row>
    <row r="38" spans="1:8" ht="69" customHeight="1" x14ac:dyDescent="0.35">
      <c r="A38" s="1">
        <v>34</v>
      </c>
      <c r="B38" s="4" t="s">
        <v>89</v>
      </c>
      <c r="C38" s="1" t="s">
        <v>39</v>
      </c>
      <c r="D38" s="1">
        <f>200</f>
        <v>200</v>
      </c>
      <c r="E38" s="1">
        <v>24</v>
      </c>
      <c r="F38" s="1"/>
      <c r="G38" s="1"/>
      <c r="H38" s="4"/>
    </row>
    <row r="39" spans="1:8" ht="70" customHeight="1" x14ac:dyDescent="0.35">
      <c r="A39" s="1">
        <v>35</v>
      </c>
      <c r="B39" s="4" t="s">
        <v>90</v>
      </c>
      <c r="C39" s="1" t="s">
        <v>39</v>
      </c>
      <c r="D39" s="1">
        <f>500</f>
        <v>500</v>
      </c>
      <c r="E39" s="1">
        <v>50</v>
      </c>
      <c r="F39" s="1"/>
      <c r="G39" s="1"/>
      <c r="H39" s="4"/>
    </row>
    <row r="40" spans="1:8" ht="89" customHeight="1" x14ac:dyDescent="0.35">
      <c r="A40" s="1">
        <v>36</v>
      </c>
      <c r="B40" s="4" t="s">
        <v>1</v>
      </c>
      <c r="C40" s="1" t="s">
        <v>39</v>
      </c>
      <c r="D40" s="1">
        <f>200</f>
        <v>200</v>
      </c>
      <c r="E40" s="1">
        <v>48</v>
      </c>
      <c r="F40" s="1"/>
      <c r="G40" s="1"/>
      <c r="H40" s="4"/>
    </row>
    <row r="41" spans="1:8" ht="70" customHeight="1" x14ac:dyDescent="0.35">
      <c r="A41" s="1">
        <v>37</v>
      </c>
      <c r="B41" s="4" t="s">
        <v>91</v>
      </c>
      <c r="C41" s="1" t="s">
        <v>39</v>
      </c>
      <c r="D41" s="10">
        <f>50</f>
        <v>50</v>
      </c>
      <c r="E41" s="10">
        <v>48</v>
      </c>
      <c r="F41" s="10"/>
      <c r="G41" s="10"/>
      <c r="H41" s="4"/>
    </row>
    <row r="42" spans="1:8" ht="81" customHeight="1" x14ac:dyDescent="0.35">
      <c r="A42" s="1">
        <v>38</v>
      </c>
      <c r="B42" s="4" t="s">
        <v>2</v>
      </c>
      <c r="C42" s="1" t="s">
        <v>39</v>
      </c>
      <c r="D42" s="10">
        <f>200</f>
        <v>200</v>
      </c>
      <c r="E42" s="10">
        <v>48</v>
      </c>
      <c r="F42" s="10"/>
      <c r="G42" s="10"/>
      <c r="H42" s="25"/>
    </row>
    <row r="43" spans="1:8" ht="19.899999999999999" customHeight="1" x14ac:dyDescent="0.35">
      <c r="A43" s="1">
        <v>39</v>
      </c>
      <c r="B43" s="4" t="s">
        <v>3</v>
      </c>
      <c r="C43" s="1" t="s">
        <v>39</v>
      </c>
      <c r="D43" s="10">
        <f>200</f>
        <v>200</v>
      </c>
      <c r="E43" s="10">
        <v>48</v>
      </c>
      <c r="F43" s="10"/>
      <c r="G43" s="10"/>
      <c r="H43" s="26"/>
    </row>
    <row r="44" spans="1:8" ht="19.899999999999999" customHeight="1" x14ac:dyDescent="0.35">
      <c r="A44" s="1">
        <v>40</v>
      </c>
      <c r="B44" s="4" t="s">
        <v>0</v>
      </c>
      <c r="C44" s="1" t="s">
        <v>39</v>
      </c>
      <c r="D44" s="10">
        <f>200</f>
        <v>200</v>
      </c>
      <c r="E44" s="10">
        <v>48</v>
      </c>
      <c r="F44" s="10"/>
      <c r="G44" s="10"/>
      <c r="H44" s="27"/>
    </row>
    <row r="45" spans="1:8" s="17" customFormat="1" ht="19.899999999999999" customHeight="1" x14ac:dyDescent="0.35">
      <c r="A45" s="1">
        <v>41</v>
      </c>
      <c r="B45" s="11" t="s">
        <v>93</v>
      </c>
      <c r="C45" s="14" t="s">
        <v>41</v>
      </c>
      <c r="D45" s="15">
        <f>400</f>
        <v>400</v>
      </c>
      <c r="E45" s="15">
        <v>20</v>
      </c>
      <c r="F45" s="15"/>
      <c r="G45" s="15"/>
      <c r="H45" s="16"/>
    </row>
    <row r="46" spans="1:8" ht="19.899999999999999" customHeight="1" x14ac:dyDescent="0.35">
      <c r="A46" s="1">
        <v>42</v>
      </c>
      <c r="B46" s="11" t="s">
        <v>92</v>
      </c>
      <c r="C46" s="1" t="s">
        <v>41</v>
      </c>
      <c r="D46" s="10">
        <f>1500</f>
        <v>1500</v>
      </c>
      <c r="E46" s="10">
        <v>80</v>
      </c>
      <c r="F46" s="10"/>
      <c r="G46" s="10"/>
      <c r="H46" s="4"/>
    </row>
    <row r="47" spans="1:8" ht="83.5" customHeight="1" x14ac:dyDescent="0.35">
      <c r="A47" s="1">
        <v>43</v>
      </c>
      <c r="B47" s="9" t="s">
        <v>88</v>
      </c>
      <c r="C47" s="1" t="s">
        <v>41</v>
      </c>
      <c r="D47" s="10">
        <v>1000</v>
      </c>
      <c r="E47" s="10" t="s">
        <v>136</v>
      </c>
      <c r="F47" s="10"/>
      <c r="G47" s="10"/>
      <c r="H47" s="4"/>
    </row>
    <row r="48" spans="1:8" ht="19.899999999999999" customHeight="1" x14ac:dyDescent="0.35">
      <c r="A48" s="1">
        <v>44</v>
      </c>
      <c r="B48" s="4" t="s">
        <v>22</v>
      </c>
      <c r="C48" s="1" t="s">
        <v>39</v>
      </c>
      <c r="D48" s="1">
        <f>1500</f>
        <v>1500</v>
      </c>
      <c r="E48" s="1">
        <v>300</v>
      </c>
      <c r="F48" s="1"/>
      <c r="G48" s="1"/>
      <c r="H48" s="4"/>
    </row>
    <row r="49" spans="1:8" ht="19.899999999999999" customHeight="1" x14ac:dyDescent="0.35">
      <c r="A49" s="1">
        <v>45</v>
      </c>
      <c r="B49" s="4" t="s">
        <v>23</v>
      </c>
      <c r="C49" s="1" t="s">
        <v>39</v>
      </c>
      <c r="D49" s="10">
        <f>1500</f>
        <v>1500</v>
      </c>
      <c r="E49" s="10">
        <v>300</v>
      </c>
      <c r="F49" s="10"/>
      <c r="G49" s="10"/>
      <c r="H49" s="4"/>
    </row>
    <row r="50" spans="1:8" ht="19.899999999999999" customHeight="1" x14ac:dyDescent="0.35">
      <c r="A50" s="1">
        <v>46</v>
      </c>
      <c r="B50" s="4" t="s">
        <v>24</v>
      </c>
      <c r="C50" s="1" t="s">
        <v>39</v>
      </c>
      <c r="D50" s="1">
        <f>500</f>
        <v>500</v>
      </c>
      <c r="E50" s="1">
        <v>50</v>
      </c>
      <c r="F50" s="1"/>
      <c r="G50" s="1"/>
      <c r="H50" s="4"/>
    </row>
    <row r="51" spans="1:8" s="19" customFormat="1" ht="68.5" customHeight="1" x14ac:dyDescent="0.35">
      <c r="A51" s="1">
        <v>47</v>
      </c>
      <c r="B51" s="11" t="s">
        <v>34</v>
      </c>
      <c r="C51" s="18" t="s">
        <v>39</v>
      </c>
      <c r="D51" s="18">
        <f>200</f>
        <v>200</v>
      </c>
      <c r="E51" s="18">
        <v>12</v>
      </c>
      <c r="F51" s="18"/>
      <c r="G51" s="18"/>
      <c r="H51" s="11"/>
    </row>
    <row r="52" spans="1:8" ht="103" customHeight="1" x14ac:dyDescent="0.35">
      <c r="A52" s="1">
        <v>48</v>
      </c>
      <c r="B52" s="4" t="s">
        <v>33</v>
      </c>
      <c r="C52" s="1" t="s">
        <v>39</v>
      </c>
      <c r="D52" s="1">
        <f>200</f>
        <v>200</v>
      </c>
      <c r="E52" s="1">
        <v>12</v>
      </c>
      <c r="F52" s="1"/>
      <c r="G52" s="1"/>
      <c r="H52" s="4"/>
    </row>
    <row r="53" spans="1:8" ht="19.899999999999999" customHeight="1" x14ac:dyDescent="0.35">
      <c r="A53" s="1">
        <v>49</v>
      </c>
      <c r="B53" s="4" t="s">
        <v>53</v>
      </c>
      <c r="C53" s="1" t="s">
        <v>39</v>
      </c>
      <c r="D53" s="1">
        <f>500</f>
        <v>500</v>
      </c>
      <c r="E53" s="1">
        <v>48</v>
      </c>
      <c r="F53" s="1"/>
      <c r="G53" s="1"/>
      <c r="H53" s="4"/>
    </row>
    <row r="54" spans="1:8" ht="81" customHeight="1" x14ac:dyDescent="0.35">
      <c r="A54" s="1">
        <v>50</v>
      </c>
      <c r="B54" s="4" t="s">
        <v>54</v>
      </c>
      <c r="C54" s="1" t="s">
        <v>8</v>
      </c>
      <c r="D54" s="1">
        <v>100</v>
      </c>
      <c r="E54" s="1" t="s">
        <v>136</v>
      </c>
      <c r="F54" s="1"/>
      <c r="G54" s="1"/>
      <c r="H54" s="4"/>
    </row>
    <row r="55" spans="1:8" ht="84.5" customHeight="1" x14ac:dyDescent="0.35">
      <c r="A55" s="1">
        <v>51</v>
      </c>
      <c r="B55" s="4" t="s">
        <v>86</v>
      </c>
      <c r="C55" s="1" t="s">
        <v>39</v>
      </c>
      <c r="D55" s="1">
        <v>20</v>
      </c>
      <c r="E55" s="1" t="s">
        <v>136</v>
      </c>
      <c r="F55" s="1"/>
      <c r="G55" s="1"/>
      <c r="H55" s="4"/>
    </row>
    <row r="56" spans="1:8" ht="19.899999999999999" customHeight="1" x14ac:dyDescent="0.35">
      <c r="A56" s="1">
        <v>52</v>
      </c>
      <c r="B56" s="4" t="s">
        <v>87</v>
      </c>
      <c r="C56" s="1" t="s">
        <v>39</v>
      </c>
      <c r="D56" s="1">
        <v>20</v>
      </c>
      <c r="E56" s="1" t="s">
        <v>136</v>
      </c>
      <c r="F56" s="1"/>
      <c r="G56" s="1"/>
      <c r="H56" s="4"/>
    </row>
    <row r="57" spans="1:8" ht="19.899999999999999" customHeight="1" x14ac:dyDescent="0.35">
      <c r="A57" s="1">
        <v>53</v>
      </c>
      <c r="B57" s="4" t="s">
        <v>32</v>
      </c>
      <c r="C57" s="1" t="s">
        <v>39</v>
      </c>
      <c r="D57" s="1">
        <v>500</v>
      </c>
      <c r="E57" s="1" t="s">
        <v>136</v>
      </c>
      <c r="F57" s="1"/>
      <c r="G57" s="1"/>
      <c r="H57" s="4"/>
    </row>
    <row r="58" spans="1:8" ht="91" customHeight="1" x14ac:dyDescent="0.35">
      <c r="A58" s="1">
        <v>54</v>
      </c>
      <c r="B58" s="4" t="s">
        <v>16</v>
      </c>
      <c r="C58" s="1" t="s">
        <v>39</v>
      </c>
      <c r="D58" s="1">
        <v>300</v>
      </c>
      <c r="E58" s="1" t="s">
        <v>136</v>
      </c>
      <c r="F58" s="1"/>
      <c r="G58" s="1"/>
      <c r="H58" s="4"/>
    </row>
    <row r="59" spans="1:8" ht="19.899999999999999" customHeight="1" x14ac:dyDescent="0.35">
      <c r="A59" s="1">
        <v>55</v>
      </c>
      <c r="B59" s="4" t="s">
        <v>30</v>
      </c>
      <c r="C59" s="1" t="s">
        <v>39</v>
      </c>
      <c r="D59" s="1">
        <v>300</v>
      </c>
      <c r="E59" s="1" t="s">
        <v>136</v>
      </c>
      <c r="F59" s="1"/>
      <c r="G59" s="1"/>
      <c r="H59" s="4"/>
    </row>
    <row r="60" spans="1:8" ht="19.899999999999999" customHeight="1" x14ac:dyDescent="0.35">
      <c r="A60" s="1">
        <v>56</v>
      </c>
      <c r="B60" s="4" t="s">
        <v>17</v>
      </c>
      <c r="C60" s="1" t="s">
        <v>39</v>
      </c>
      <c r="D60" s="1">
        <v>300</v>
      </c>
      <c r="E60" s="1" t="s">
        <v>136</v>
      </c>
      <c r="F60" s="1"/>
      <c r="G60" s="1"/>
      <c r="H60" s="4"/>
    </row>
    <row r="61" spans="1:8" ht="77" customHeight="1" x14ac:dyDescent="0.35">
      <c r="A61" s="1">
        <v>57</v>
      </c>
      <c r="B61" s="4" t="s">
        <v>42</v>
      </c>
      <c r="C61" s="1" t="s">
        <v>41</v>
      </c>
      <c r="D61" s="1">
        <v>500</v>
      </c>
      <c r="E61" s="1" t="s">
        <v>136</v>
      </c>
      <c r="F61" s="1"/>
      <c r="G61" s="1"/>
      <c r="H61" s="4"/>
    </row>
    <row r="62" spans="1:8" ht="74" customHeight="1" x14ac:dyDescent="0.35">
      <c r="A62" s="1">
        <v>58</v>
      </c>
      <c r="B62" s="4" t="s">
        <v>40</v>
      </c>
      <c r="C62" s="1" t="s">
        <v>41</v>
      </c>
      <c r="D62" s="1">
        <v>500</v>
      </c>
      <c r="E62" s="1" t="s">
        <v>136</v>
      </c>
      <c r="F62" s="1"/>
      <c r="G62" s="1"/>
      <c r="H62" s="4"/>
    </row>
    <row r="63" spans="1:8" ht="19.899999999999999" customHeight="1" x14ac:dyDescent="0.35">
      <c r="A63" s="1">
        <v>59</v>
      </c>
      <c r="B63" s="4" t="s">
        <v>10</v>
      </c>
      <c r="C63" s="1" t="s">
        <v>39</v>
      </c>
      <c r="D63" s="1">
        <f>100</f>
        <v>100</v>
      </c>
      <c r="E63" s="1">
        <v>12</v>
      </c>
      <c r="F63" s="1"/>
      <c r="G63" s="1"/>
      <c r="H63" s="4"/>
    </row>
    <row r="64" spans="1:8" ht="19.899999999999999" customHeight="1" x14ac:dyDescent="0.35">
      <c r="A64" s="1">
        <v>60</v>
      </c>
      <c r="B64" s="4" t="s">
        <v>9</v>
      </c>
      <c r="C64" s="1" t="s">
        <v>39</v>
      </c>
      <c r="D64" s="1">
        <f>100</f>
        <v>100</v>
      </c>
      <c r="E64" s="1">
        <v>12</v>
      </c>
      <c r="F64" s="1"/>
      <c r="G64" s="1"/>
      <c r="H64" s="4"/>
    </row>
    <row r="65" spans="1:8" ht="19.899999999999999" customHeight="1" x14ac:dyDescent="0.35">
      <c r="A65" s="1">
        <v>61</v>
      </c>
      <c r="B65" s="4" t="s">
        <v>68</v>
      </c>
      <c r="C65" s="1" t="s">
        <v>39</v>
      </c>
      <c r="D65" s="1">
        <v>200</v>
      </c>
      <c r="E65" s="1" t="s">
        <v>136</v>
      </c>
      <c r="F65" s="1"/>
      <c r="G65" s="1"/>
      <c r="H65" s="4"/>
    </row>
    <row r="66" spans="1:8" ht="19.899999999999999" customHeight="1" x14ac:dyDescent="0.35">
      <c r="A66" s="1">
        <v>62</v>
      </c>
      <c r="B66" s="9" t="s">
        <v>85</v>
      </c>
      <c r="C66" s="10" t="s">
        <v>41</v>
      </c>
      <c r="D66" s="1">
        <f>500</f>
        <v>500</v>
      </c>
      <c r="E66" s="1">
        <f>48+12</f>
        <v>60</v>
      </c>
      <c r="F66" s="1"/>
      <c r="G66" s="1"/>
      <c r="H66" s="4"/>
    </row>
    <row r="67" spans="1:8" ht="19.899999999999999" customHeight="1" x14ac:dyDescent="0.35">
      <c r="A67" s="1">
        <v>63</v>
      </c>
      <c r="B67" s="9" t="s">
        <v>11</v>
      </c>
      <c r="C67" s="10" t="s">
        <v>39</v>
      </c>
      <c r="D67" s="1">
        <f>500</f>
        <v>500</v>
      </c>
      <c r="E67" s="1">
        <v>12</v>
      </c>
      <c r="F67" s="1"/>
      <c r="G67" s="1"/>
      <c r="H67" s="4"/>
    </row>
    <row r="68" spans="1:8" ht="19.899999999999999" customHeight="1" x14ac:dyDescent="0.35">
      <c r="A68" s="1">
        <v>64</v>
      </c>
      <c r="B68" s="9" t="s">
        <v>29</v>
      </c>
      <c r="C68" s="1" t="s">
        <v>39</v>
      </c>
      <c r="D68" s="1">
        <f>500</f>
        <v>500</v>
      </c>
      <c r="E68" s="1">
        <v>12</v>
      </c>
      <c r="F68" s="1"/>
      <c r="G68" s="1"/>
      <c r="H68" s="4"/>
    </row>
    <row r="69" spans="1:8" ht="19.899999999999999" customHeight="1" x14ac:dyDescent="0.35">
      <c r="A69" s="1">
        <v>65</v>
      </c>
      <c r="B69" s="9" t="s">
        <v>18</v>
      </c>
      <c r="C69" s="10" t="s">
        <v>50</v>
      </c>
      <c r="D69" s="1">
        <f>10</f>
        <v>10</v>
      </c>
      <c r="E69" s="1">
        <v>6</v>
      </c>
      <c r="F69" s="1"/>
      <c r="G69" s="1"/>
      <c r="H69" s="4"/>
    </row>
    <row r="70" spans="1:8" ht="66" customHeight="1" x14ac:dyDescent="0.35">
      <c r="A70" s="1">
        <v>66</v>
      </c>
      <c r="B70" s="4" t="s">
        <v>65</v>
      </c>
      <c r="C70" s="1" t="s">
        <v>39</v>
      </c>
      <c r="D70" s="1">
        <f>200</f>
        <v>200</v>
      </c>
      <c r="E70" s="1">
        <v>12</v>
      </c>
      <c r="F70" s="1"/>
      <c r="G70" s="1"/>
      <c r="H70" s="4"/>
    </row>
    <row r="71" spans="1:8" ht="19.899999999999999" customHeight="1" x14ac:dyDescent="0.35">
      <c r="A71" s="1">
        <v>67</v>
      </c>
      <c r="B71" s="4" t="s">
        <v>35</v>
      </c>
      <c r="C71" s="1" t="s">
        <v>39</v>
      </c>
      <c r="D71" s="1">
        <f>60</f>
        <v>60</v>
      </c>
      <c r="E71" s="1">
        <v>48</v>
      </c>
      <c r="F71" s="1"/>
      <c r="G71" s="1"/>
      <c r="H71" s="4"/>
    </row>
    <row r="72" spans="1:8" ht="19.899999999999999" customHeight="1" x14ac:dyDescent="0.35">
      <c r="A72" s="1">
        <v>68</v>
      </c>
      <c r="B72" s="4" t="s">
        <v>37</v>
      </c>
      <c r="C72" s="1" t="s">
        <v>39</v>
      </c>
      <c r="D72" s="1">
        <f>60</f>
        <v>60</v>
      </c>
      <c r="E72" s="1">
        <v>12</v>
      </c>
      <c r="F72" s="1"/>
      <c r="G72" s="1"/>
      <c r="H72" s="4"/>
    </row>
    <row r="73" spans="1:8" ht="86" customHeight="1" x14ac:dyDescent="0.35">
      <c r="A73" s="1">
        <v>69</v>
      </c>
      <c r="B73" s="4" t="s">
        <v>12</v>
      </c>
      <c r="C73" s="1" t="s">
        <v>39</v>
      </c>
      <c r="D73" s="1">
        <v>100</v>
      </c>
      <c r="E73" s="1" t="s">
        <v>136</v>
      </c>
      <c r="F73" s="1"/>
      <c r="G73" s="1"/>
      <c r="H73" s="4"/>
    </row>
    <row r="74" spans="1:8" ht="19.899999999999999" customHeight="1" x14ac:dyDescent="0.35">
      <c r="A74" s="1">
        <v>70</v>
      </c>
      <c r="B74" s="11" t="s">
        <v>66</v>
      </c>
      <c r="C74" s="1" t="s">
        <v>39</v>
      </c>
      <c r="D74" s="1">
        <v>500</v>
      </c>
      <c r="E74" s="1"/>
      <c r="F74" s="1"/>
      <c r="G74" s="1"/>
      <c r="H74" s="4"/>
    </row>
    <row r="75" spans="1:8" ht="19.899999999999999" customHeight="1" x14ac:dyDescent="0.35">
      <c r="A75" s="1">
        <v>71</v>
      </c>
      <c r="B75" s="11" t="s">
        <v>58</v>
      </c>
      <c r="C75" s="18" t="s">
        <v>39</v>
      </c>
      <c r="D75" s="1">
        <f>200</f>
        <v>200</v>
      </c>
      <c r="E75" s="1">
        <v>6</v>
      </c>
      <c r="F75" s="1"/>
      <c r="G75" s="1"/>
      <c r="H75" s="4"/>
    </row>
    <row r="76" spans="1:8" ht="19.899999999999999" customHeight="1" x14ac:dyDescent="0.35">
      <c r="A76" s="1">
        <v>72</v>
      </c>
      <c r="B76" s="4" t="s">
        <v>67</v>
      </c>
      <c r="C76" s="1" t="s">
        <v>39</v>
      </c>
      <c r="D76" s="1">
        <f>500</f>
        <v>500</v>
      </c>
      <c r="E76" s="1">
        <v>12</v>
      </c>
      <c r="F76" s="1"/>
      <c r="G76" s="1"/>
      <c r="H76" s="4"/>
    </row>
    <row r="77" spans="1:8" ht="81.5" customHeight="1" x14ac:dyDescent="0.35">
      <c r="A77" s="1">
        <v>73</v>
      </c>
      <c r="B77" s="4" t="s">
        <v>94</v>
      </c>
      <c r="C77" s="1" t="s">
        <v>39</v>
      </c>
      <c r="D77" s="1">
        <f>200</f>
        <v>200</v>
      </c>
      <c r="E77" s="1">
        <v>12</v>
      </c>
      <c r="F77" s="1"/>
      <c r="G77" s="1"/>
      <c r="H77" s="4"/>
    </row>
    <row r="78" spans="1:8" ht="75.5" customHeight="1" x14ac:dyDescent="0.35">
      <c r="A78" s="1">
        <v>74</v>
      </c>
      <c r="B78" s="4" t="s">
        <v>31</v>
      </c>
      <c r="C78" s="1" t="s">
        <v>39</v>
      </c>
      <c r="D78" s="1">
        <f>60</f>
        <v>60</v>
      </c>
      <c r="E78" s="1">
        <v>12</v>
      </c>
      <c r="F78" s="1"/>
      <c r="G78" s="1"/>
      <c r="H78" s="4"/>
    </row>
    <row r="79" spans="1:8" ht="83" customHeight="1" x14ac:dyDescent="0.35">
      <c r="A79" s="1">
        <v>75</v>
      </c>
      <c r="B79" s="4" t="s">
        <v>19</v>
      </c>
      <c r="C79" s="1" t="s">
        <v>39</v>
      </c>
      <c r="D79" s="1">
        <v>200</v>
      </c>
      <c r="E79" s="1" t="s">
        <v>136</v>
      </c>
      <c r="F79" s="1"/>
      <c r="G79" s="1"/>
      <c r="H79" s="4"/>
    </row>
    <row r="80" spans="1:8" ht="19.899999999999999" customHeight="1" x14ac:dyDescent="0.35">
      <c r="A80" s="1">
        <v>76</v>
      </c>
      <c r="B80" s="4" t="s">
        <v>14</v>
      </c>
      <c r="C80" s="1" t="s">
        <v>41</v>
      </c>
      <c r="D80" s="1">
        <v>500</v>
      </c>
      <c r="E80" s="1" t="s">
        <v>136</v>
      </c>
      <c r="F80" s="1"/>
      <c r="G80" s="1"/>
      <c r="H80" s="4"/>
    </row>
    <row r="81" spans="1:8" ht="19.899999999999999" customHeight="1" x14ac:dyDescent="0.35">
      <c r="A81" s="1">
        <v>77</v>
      </c>
      <c r="B81" s="4" t="s">
        <v>71</v>
      </c>
      <c r="C81" s="1" t="s">
        <v>41</v>
      </c>
      <c r="D81" s="10">
        <v>200</v>
      </c>
      <c r="E81" s="10" t="s">
        <v>136</v>
      </c>
      <c r="F81" s="10"/>
      <c r="G81" s="10"/>
      <c r="H81" s="4"/>
    </row>
    <row r="82" spans="1:8" ht="19.899999999999999" customHeight="1" x14ac:dyDescent="0.35">
      <c r="A82" s="1">
        <v>78</v>
      </c>
      <c r="B82" s="4" t="s">
        <v>73</v>
      </c>
      <c r="C82" s="1" t="s">
        <v>41</v>
      </c>
      <c r="D82" s="10">
        <v>10</v>
      </c>
      <c r="E82" s="10" t="s">
        <v>136</v>
      </c>
      <c r="F82" s="10"/>
      <c r="G82" s="10"/>
      <c r="H82" s="4"/>
    </row>
    <row r="83" spans="1:8" ht="19.899999999999999" customHeight="1" x14ac:dyDescent="0.35">
      <c r="A83" s="1">
        <v>79</v>
      </c>
      <c r="B83" s="4" t="s">
        <v>72</v>
      </c>
      <c r="C83" s="1" t="s">
        <v>41</v>
      </c>
      <c r="D83" s="10">
        <v>200</v>
      </c>
      <c r="E83" s="10" t="s">
        <v>136</v>
      </c>
      <c r="F83" s="10"/>
      <c r="G83" s="10"/>
      <c r="H83" s="4"/>
    </row>
    <row r="84" spans="1:8" ht="19.899999999999999" customHeight="1" x14ac:dyDescent="0.35">
      <c r="A84" s="1">
        <v>80</v>
      </c>
      <c r="B84" s="11" t="s">
        <v>60</v>
      </c>
      <c r="C84" s="1" t="s">
        <v>39</v>
      </c>
      <c r="D84" s="10">
        <v>400</v>
      </c>
      <c r="E84" s="10" t="s">
        <v>136</v>
      </c>
      <c r="F84" s="10"/>
      <c r="G84" s="10"/>
      <c r="H84" s="4"/>
    </row>
    <row r="85" spans="1:8" ht="19.899999999999999" customHeight="1" x14ac:dyDescent="0.35">
      <c r="A85" s="1">
        <v>81</v>
      </c>
      <c r="B85" s="4" t="s">
        <v>13</v>
      </c>
      <c r="C85" s="1" t="s">
        <v>41</v>
      </c>
      <c r="D85" s="1">
        <v>500</v>
      </c>
      <c r="E85" s="1" t="s">
        <v>136</v>
      </c>
      <c r="F85" s="1"/>
      <c r="G85" s="1"/>
      <c r="H85" s="4"/>
    </row>
    <row r="86" spans="1:8" ht="19.899999999999999" customHeight="1" x14ac:dyDescent="0.35">
      <c r="A86" s="1">
        <v>82</v>
      </c>
      <c r="B86" s="9" t="s">
        <v>95</v>
      </c>
      <c r="C86" s="1" t="s">
        <v>39</v>
      </c>
      <c r="D86" s="1">
        <v>1000</v>
      </c>
      <c r="E86" s="1" t="s">
        <v>136</v>
      </c>
      <c r="F86" s="1"/>
      <c r="G86" s="1"/>
      <c r="H86" s="4"/>
    </row>
    <row r="87" spans="1:8" ht="19.899999999999999" customHeight="1" x14ac:dyDescent="0.35">
      <c r="A87" s="1">
        <v>83</v>
      </c>
      <c r="B87" s="9" t="s">
        <v>96</v>
      </c>
      <c r="C87" s="1" t="s">
        <v>39</v>
      </c>
      <c r="D87" s="1">
        <v>1000</v>
      </c>
      <c r="E87" s="1" t="s">
        <v>136</v>
      </c>
      <c r="F87" s="1"/>
      <c r="G87" s="1"/>
      <c r="H87" s="4"/>
    </row>
    <row r="88" spans="1:8" ht="71" customHeight="1" x14ac:dyDescent="0.35">
      <c r="A88" s="1">
        <v>84</v>
      </c>
      <c r="B88" s="4" t="s">
        <v>5</v>
      </c>
      <c r="C88" s="1" t="s">
        <v>39</v>
      </c>
      <c r="D88" s="1">
        <f>500</f>
        <v>500</v>
      </c>
      <c r="E88" s="1">
        <v>24</v>
      </c>
      <c r="F88" s="1"/>
      <c r="G88" s="1"/>
      <c r="H88" s="25"/>
    </row>
    <row r="89" spans="1:8" ht="19.899999999999999" customHeight="1" x14ac:dyDescent="0.35">
      <c r="A89" s="1">
        <v>85</v>
      </c>
      <c r="B89" s="4" t="s">
        <v>4</v>
      </c>
      <c r="C89" s="1" t="s">
        <v>39</v>
      </c>
      <c r="D89" s="1">
        <f>500</f>
        <v>500</v>
      </c>
      <c r="E89" s="18">
        <v>24</v>
      </c>
      <c r="F89" s="18"/>
      <c r="G89" s="18"/>
      <c r="H89" s="26"/>
    </row>
    <row r="90" spans="1:8" ht="19.899999999999999" customHeight="1" x14ac:dyDescent="0.35">
      <c r="A90" s="1">
        <v>86</v>
      </c>
      <c r="B90" s="4" t="s">
        <v>6</v>
      </c>
      <c r="C90" s="1" t="s">
        <v>39</v>
      </c>
      <c r="D90" s="1">
        <f>500</f>
        <v>500</v>
      </c>
      <c r="E90" s="1">
        <v>24</v>
      </c>
      <c r="F90" s="1"/>
      <c r="G90" s="1"/>
      <c r="H90" s="26"/>
    </row>
    <row r="91" spans="1:8" ht="19.899999999999999" customHeight="1" x14ac:dyDescent="0.35">
      <c r="A91" s="1">
        <v>87</v>
      </c>
      <c r="B91" s="4" t="s">
        <v>20</v>
      </c>
      <c r="C91" s="1" t="s">
        <v>39</v>
      </c>
      <c r="D91" s="1">
        <f>500</f>
        <v>500</v>
      </c>
      <c r="E91" s="1">
        <v>24</v>
      </c>
      <c r="F91" s="1"/>
      <c r="G91" s="1"/>
      <c r="H91" s="27"/>
    </row>
    <row r="92" spans="1:8" ht="63.5" customHeight="1" x14ac:dyDescent="0.35">
      <c r="A92" s="1">
        <v>88</v>
      </c>
      <c r="B92" s="4" t="s">
        <v>7</v>
      </c>
      <c r="C92" s="1" t="s">
        <v>39</v>
      </c>
      <c r="D92" s="1">
        <f>50</f>
        <v>50</v>
      </c>
      <c r="E92" s="1">
        <v>6</v>
      </c>
      <c r="F92" s="1"/>
      <c r="G92" s="1"/>
      <c r="H92" s="4"/>
    </row>
    <row r="93" spans="1:8" ht="95" customHeight="1" x14ac:dyDescent="0.35">
      <c r="A93" s="1">
        <v>89</v>
      </c>
      <c r="B93" s="4" t="s">
        <v>77</v>
      </c>
      <c r="C93" s="1" t="s">
        <v>39</v>
      </c>
      <c r="D93" s="1">
        <v>20</v>
      </c>
      <c r="E93" s="1" t="s">
        <v>136</v>
      </c>
      <c r="F93" s="1"/>
      <c r="G93" s="1"/>
      <c r="H93" s="25"/>
    </row>
    <row r="94" spans="1:8" ht="19.899999999999999" customHeight="1" x14ac:dyDescent="0.35">
      <c r="A94" s="1">
        <v>90</v>
      </c>
      <c r="B94" s="4" t="s">
        <v>78</v>
      </c>
      <c r="C94" s="1" t="s">
        <v>39</v>
      </c>
      <c r="D94" s="1">
        <v>20</v>
      </c>
      <c r="E94" s="1" t="s">
        <v>136</v>
      </c>
      <c r="F94" s="1"/>
      <c r="G94" s="1"/>
      <c r="H94" s="26"/>
    </row>
    <row r="95" spans="1:8" ht="19.899999999999999" customHeight="1" x14ac:dyDescent="0.35">
      <c r="A95" s="1">
        <v>91</v>
      </c>
      <c r="B95" s="4" t="s">
        <v>79</v>
      </c>
      <c r="C95" s="1" t="s">
        <v>39</v>
      </c>
      <c r="D95" s="1">
        <v>20</v>
      </c>
      <c r="E95" s="1" t="s">
        <v>136</v>
      </c>
      <c r="F95" s="1"/>
      <c r="G95" s="1"/>
      <c r="H95" s="26"/>
    </row>
    <row r="96" spans="1:8" ht="19.899999999999999" customHeight="1" x14ac:dyDescent="0.35">
      <c r="A96" s="1">
        <v>92</v>
      </c>
      <c r="B96" s="4" t="s">
        <v>80</v>
      </c>
      <c r="C96" s="1" t="s">
        <v>39</v>
      </c>
      <c r="D96" s="1">
        <v>20</v>
      </c>
      <c r="E96" s="1" t="s">
        <v>136</v>
      </c>
      <c r="F96" s="1"/>
      <c r="G96" s="1"/>
      <c r="H96" s="27"/>
    </row>
    <row r="97" spans="1:8" ht="19.899999999999999" customHeight="1" x14ac:dyDescent="0.35">
      <c r="A97" s="1">
        <v>93</v>
      </c>
      <c r="B97" s="4" t="s">
        <v>76</v>
      </c>
      <c r="C97" s="1" t="s">
        <v>39</v>
      </c>
      <c r="D97" s="1">
        <v>200</v>
      </c>
      <c r="E97" s="1" t="s">
        <v>136</v>
      </c>
      <c r="F97" s="1"/>
      <c r="G97" s="1"/>
      <c r="H97" s="4"/>
    </row>
    <row r="98" spans="1:8" ht="19.899999999999999" customHeight="1" x14ac:dyDescent="0.35">
      <c r="A98" s="1">
        <v>94</v>
      </c>
      <c r="B98" s="9" t="s">
        <v>97</v>
      </c>
      <c r="C98" s="1" t="s">
        <v>39</v>
      </c>
      <c r="D98" s="1">
        <v>500</v>
      </c>
      <c r="E98" s="1" t="s">
        <v>136</v>
      </c>
      <c r="F98" s="1"/>
      <c r="G98" s="1"/>
      <c r="H98" s="4"/>
    </row>
    <row r="99" spans="1:8" ht="19.899999999999999" customHeight="1" x14ac:dyDescent="0.35">
      <c r="A99" s="1">
        <v>95</v>
      </c>
      <c r="B99" s="9" t="s">
        <v>98</v>
      </c>
      <c r="C99" s="1" t="s">
        <v>39</v>
      </c>
      <c r="D99" s="1">
        <v>500</v>
      </c>
      <c r="E99" s="1" t="s">
        <v>136</v>
      </c>
      <c r="F99" s="1"/>
      <c r="G99" s="1"/>
      <c r="H99" s="4"/>
    </row>
    <row r="100" spans="1:8" ht="19.899999999999999" customHeight="1" x14ac:dyDescent="0.35">
      <c r="A100" s="1">
        <v>96</v>
      </c>
      <c r="B100" s="9" t="s">
        <v>99</v>
      </c>
      <c r="C100" s="1" t="s">
        <v>39</v>
      </c>
      <c r="D100" s="1">
        <v>2500</v>
      </c>
      <c r="E100" s="1" t="s">
        <v>136</v>
      </c>
      <c r="F100" s="1"/>
      <c r="G100" s="1"/>
      <c r="H100" s="4"/>
    </row>
    <row r="101" spans="1:8" ht="19.899999999999999" customHeight="1" x14ac:dyDescent="0.35">
      <c r="A101" s="1">
        <v>97</v>
      </c>
      <c r="B101" s="9" t="s">
        <v>100</v>
      </c>
      <c r="C101" s="1" t="s">
        <v>39</v>
      </c>
      <c r="D101" s="1">
        <v>500</v>
      </c>
      <c r="E101" s="1" t="s">
        <v>136</v>
      </c>
      <c r="F101" s="1"/>
      <c r="G101" s="1"/>
      <c r="H101" s="4"/>
    </row>
    <row r="102" spans="1:8" ht="70" customHeight="1" x14ac:dyDescent="0.35">
      <c r="A102" s="1">
        <v>98</v>
      </c>
      <c r="B102" s="9" t="s">
        <v>101</v>
      </c>
      <c r="C102" s="1" t="s">
        <v>39</v>
      </c>
      <c r="D102" s="1">
        <v>400</v>
      </c>
      <c r="E102" s="1" t="s">
        <v>136</v>
      </c>
      <c r="F102" s="1"/>
      <c r="G102" s="1"/>
      <c r="H102" s="25"/>
    </row>
    <row r="103" spans="1:8" ht="19.899999999999999" customHeight="1" x14ac:dyDescent="0.35">
      <c r="A103" s="1">
        <v>99</v>
      </c>
      <c r="B103" s="9" t="s">
        <v>102</v>
      </c>
      <c r="C103" s="1" t="s">
        <v>39</v>
      </c>
      <c r="D103" s="1">
        <v>400</v>
      </c>
      <c r="E103" s="1" t="s">
        <v>136</v>
      </c>
      <c r="F103" s="1"/>
      <c r="G103" s="1"/>
      <c r="H103" s="26"/>
    </row>
    <row r="104" spans="1:8" ht="19.899999999999999" customHeight="1" x14ac:dyDescent="0.35">
      <c r="A104" s="1">
        <v>100</v>
      </c>
      <c r="B104" s="9" t="s">
        <v>103</v>
      </c>
      <c r="C104" s="1" t="s">
        <v>39</v>
      </c>
      <c r="D104" s="1">
        <v>150</v>
      </c>
      <c r="E104" s="1" t="s">
        <v>136</v>
      </c>
      <c r="F104" s="1"/>
      <c r="G104" s="1"/>
      <c r="H104" s="27"/>
    </row>
    <row r="105" spans="1:8" ht="19.899999999999999" customHeight="1" x14ac:dyDescent="0.35">
      <c r="A105" s="1">
        <v>101</v>
      </c>
      <c r="B105" s="9" t="s">
        <v>75</v>
      </c>
      <c r="C105" s="1" t="s">
        <v>39</v>
      </c>
      <c r="D105" s="1">
        <v>100</v>
      </c>
      <c r="E105" s="1" t="s">
        <v>136</v>
      </c>
      <c r="F105" s="1"/>
      <c r="G105" s="1"/>
      <c r="H105" s="4"/>
    </row>
    <row r="106" spans="1:8" ht="67.5" customHeight="1" x14ac:dyDescent="0.35">
      <c r="A106" s="1">
        <v>102</v>
      </c>
      <c r="B106" s="9" t="s">
        <v>55</v>
      </c>
      <c r="C106" s="1" t="s">
        <v>41</v>
      </c>
      <c r="D106" s="1">
        <v>100</v>
      </c>
      <c r="E106" s="1" t="s">
        <v>136</v>
      </c>
      <c r="F106" s="1"/>
      <c r="G106" s="1"/>
      <c r="H106" s="4"/>
    </row>
    <row r="107" spans="1:8" ht="19.899999999999999" customHeight="1" x14ac:dyDescent="0.35">
      <c r="A107" s="1">
        <v>103</v>
      </c>
      <c r="B107" s="4" t="s">
        <v>116</v>
      </c>
      <c r="C107" s="1" t="s">
        <v>49</v>
      </c>
      <c r="D107" s="1" t="s">
        <v>136</v>
      </c>
      <c r="E107" s="1">
        <v>12</v>
      </c>
      <c r="F107" s="1"/>
      <c r="G107" s="1"/>
      <c r="H107" s="4"/>
    </row>
    <row r="108" spans="1:8" x14ac:dyDescent="0.35">
      <c r="A108" s="1">
        <v>104</v>
      </c>
      <c r="B108" s="4" t="s">
        <v>117</v>
      </c>
      <c r="C108" s="1" t="s">
        <v>39</v>
      </c>
      <c r="D108" s="1" t="s">
        <v>136</v>
      </c>
      <c r="E108" s="1">
        <v>12</v>
      </c>
      <c r="F108" s="1"/>
      <c r="G108" s="1"/>
      <c r="H108" s="4"/>
    </row>
    <row r="109" spans="1:8" x14ac:dyDescent="0.35">
      <c r="A109" s="1">
        <v>105</v>
      </c>
      <c r="B109" s="4" t="s">
        <v>118</v>
      </c>
      <c r="C109" s="1" t="s">
        <v>41</v>
      </c>
      <c r="D109" s="1" t="s">
        <v>136</v>
      </c>
      <c r="E109" s="1">
        <v>50</v>
      </c>
      <c r="F109" s="1"/>
      <c r="G109" s="1"/>
      <c r="H109" s="4"/>
    </row>
    <row r="110" spans="1:8" x14ac:dyDescent="0.35">
      <c r="A110" s="1">
        <v>106</v>
      </c>
      <c r="B110" s="4" t="s">
        <v>119</v>
      </c>
      <c r="C110" s="1" t="s">
        <v>39</v>
      </c>
      <c r="D110" s="1" t="s">
        <v>136</v>
      </c>
      <c r="E110" s="1">
        <v>200</v>
      </c>
      <c r="F110" s="1"/>
      <c r="G110" s="1"/>
      <c r="H110" s="4"/>
    </row>
    <row r="111" spans="1:8" x14ac:dyDescent="0.35">
      <c r="A111" s="1">
        <v>107</v>
      </c>
      <c r="B111" s="4" t="s">
        <v>120</v>
      </c>
      <c r="C111" s="1" t="s">
        <v>39</v>
      </c>
      <c r="D111" s="1" t="s">
        <v>136</v>
      </c>
      <c r="E111" s="1">
        <v>2000</v>
      </c>
      <c r="F111" s="1"/>
      <c r="G111" s="1"/>
      <c r="H111" s="4"/>
    </row>
    <row r="112" spans="1:8" x14ac:dyDescent="0.35">
      <c r="A112" s="1">
        <v>108</v>
      </c>
      <c r="B112" s="4" t="s">
        <v>121</v>
      </c>
      <c r="C112" s="1" t="s">
        <v>41</v>
      </c>
      <c r="D112" s="1" t="s">
        <v>136</v>
      </c>
      <c r="E112" s="1">
        <v>48</v>
      </c>
      <c r="F112" s="1"/>
      <c r="G112" s="1"/>
      <c r="H112" s="4"/>
    </row>
    <row r="113" spans="1:8" x14ac:dyDescent="0.35">
      <c r="A113" s="1">
        <v>109</v>
      </c>
      <c r="B113" s="4" t="s">
        <v>122</v>
      </c>
      <c r="C113" s="1" t="s">
        <v>41</v>
      </c>
      <c r="D113" s="1" t="s">
        <v>136</v>
      </c>
      <c r="E113" s="1">
        <v>48</v>
      </c>
      <c r="F113" s="1"/>
      <c r="G113" s="1"/>
      <c r="H113" s="4"/>
    </row>
    <row r="114" spans="1:8" s="23" customFormat="1" ht="20" customHeight="1" x14ac:dyDescent="0.35">
      <c r="A114" s="18">
        <v>110</v>
      </c>
      <c r="B114" s="21" t="s">
        <v>44</v>
      </c>
      <c r="C114" s="22" t="s">
        <v>41</v>
      </c>
      <c r="D114" s="1" t="s">
        <v>136</v>
      </c>
      <c r="E114" s="24">
        <v>12</v>
      </c>
      <c r="F114" s="24"/>
      <c r="G114" s="24"/>
    </row>
    <row r="115" spans="1:8" x14ac:dyDescent="0.35">
      <c r="A115" s="1">
        <v>111</v>
      </c>
      <c r="B115" s="4" t="s">
        <v>123</v>
      </c>
      <c r="C115" s="1" t="s">
        <v>41</v>
      </c>
      <c r="D115" s="1" t="s">
        <v>136</v>
      </c>
      <c r="E115" s="1">
        <v>12</v>
      </c>
      <c r="F115" s="1"/>
      <c r="G115" s="1"/>
      <c r="H115" s="4"/>
    </row>
    <row r="116" spans="1:8" x14ac:dyDescent="0.35">
      <c r="A116" s="1">
        <v>112</v>
      </c>
      <c r="B116" s="4" t="s">
        <v>124</v>
      </c>
      <c r="C116" s="1" t="s">
        <v>39</v>
      </c>
      <c r="D116" s="1" t="s">
        <v>136</v>
      </c>
      <c r="E116" s="1">
        <v>48</v>
      </c>
      <c r="F116" s="1"/>
      <c r="G116" s="1"/>
      <c r="H116" s="4"/>
    </row>
    <row r="117" spans="1:8" x14ac:dyDescent="0.35">
      <c r="A117" s="1">
        <v>113</v>
      </c>
      <c r="B117" s="4" t="s">
        <v>125</v>
      </c>
      <c r="C117" s="1" t="s">
        <v>39</v>
      </c>
      <c r="D117" s="1" t="s">
        <v>136</v>
      </c>
      <c r="E117" s="1">
        <v>48</v>
      </c>
      <c r="F117" s="1"/>
      <c r="G117" s="1"/>
      <c r="H117" s="4"/>
    </row>
    <row r="118" spans="1:8" x14ac:dyDescent="0.35">
      <c r="A118" s="1">
        <v>114</v>
      </c>
      <c r="B118" s="4" t="s">
        <v>126</v>
      </c>
      <c r="C118" s="1" t="s">
        <v>41</v>
      </c>
      <c r="D118" s="1" t="s">
        <v>136</v>
      </c>
      <c r="E118" s="1">
        <v>12</v>
      </c>
      <c r="F118" s="1"/>
      <c r="G118" s="1"/>
      <c r="H118" s="4"/>
    </row>
    <row r="119" spans="1:8" x14ac:dyDescent="0.35">
      <c r="A119" s="1">
        <v>115</v>
      </c>
      <c r="B119" s="4" t="s">
        <v>127</v>
      </c>
      <c r="C119" s="1" t="s">
        <v>39</v>
      </c>
      <c r="D119" s="1" t="s">
        <v>136</v>
      </c>
      <c r="E119" s="1">
        <v>50</v>
      </c>
      <c r="F119" s="1"/>
      <c r="G119" s="1"/>
      <c r="H119" s="4"/>
    </row>
    <row r="120" spans="1:8" x14ac:dyDescent="0.35">
      <c r="A120" s="1">
        <v>116</v>
      </c>
      <c r="B120" s="4" t="s">
        <v>128</v>
      </c>
      <c r="C120" s="1" t="s">
        <v>41</v>
      </c>
      <c r="D120" s="1" t="s">
        <v>136</v>
      </c>
      <c r="E120" s="1">
        <v>12</v>
      </c>
      <c r="F120" s="1"/>
      <c r="G120" s="1"/>
      <c r="H120" s="4"/>
    </row>
    <row r="121" spans="1:8" x14ac:dyDescent="0.35">
      <c r="A121" s="1">
        <v>117</v>
      </c>
      <c r="B121" s="4" t="s">
        <v>129</v>
      </c>
      <c r="C121" s="1" t="s">
        <v>41</v>
      </c>
      <c r="D121" s="1" t="s">
        <v>136</v>
      </c>
      <c r="E121" s="1">
        <v>4</v>
      </c>
      <c r="F121" s="1"/>
      <c r="G121" s="1"/>
      <c r="H121" s="4"/>
    </row>
    <row r="122" spans="1:8" x14ac:dyDescent="0.35">
      <c r="A122" s="1">
        <v>118</v>
      </c>
      <c r="B122" s="4" t="s">
        <v>130</v>
      </c>
      <c r="C122" s="1" t="s">
        <v>39</v>
      </c>
      <c r="D122" s="1" t="s">
        <v>136</v>
      </c>
      <c r="E122" s="1">
        <v>500</v>
      </c>
      <c r="F122" s="1"/>
      <c r="G122" s="1"/>
      <c r="H122" s="4"/>
    </row>
    <row r="123" spans="1:8" x14ac:dyDescent="0.35">
      <c r="A123" s="1">
        <v>119</v>
      </c>
      <c r="B123" s="4" t="s">
        <v>131</v>
      </c>
      <c r="C123" s="1" t="s">
        <v>39</v>
      </c>
      <c r="D123" s="1" t="s">
        <v>136</v>
      </c>
      <c r="E123" s="1">
        <v>300</v>
      </c>
      <c r="F123" s="1"/>
      <c r="G123" s="1"/>
      <c r="H123" s="4"/>
    </row>
    <row r="124" spans="1:8" x14ac:dyDescent="0.35">
      <c r="A124" s="1">
        <v>120</v>
      </c>
      <c r="B124" s="4" t="s">
        <v>132</v>
      </c>
      <c r="C124" s="1" t="s">
        <v>41</v>
      </c>
      <c r="D124" s="1" t="s">
        <v>136</v>
      </c>
      <c r="E124" s="1">
        <v>48</v>
      </c>
      <c r="F124" s="1"/>
      <c r="G124" s="1"/>
      <c r="H124" s="4"/>
    </row>
    <row r="125" spans="1:8" x14ac:dyDescent="0.35">
      <c r="A125" s="1">
        <v>121</v>
      </c>
      <c r="B125" s="4" t="s">
        <v>133</v>
      </c>
      <c r="C125" s="1" t="s">
        <v>39</v>
      </c>
      <c r="D125" s="1" t="s">
        <v>136</v>
      </c>
      <c r="E125" s="1">
        <v>40</v>
      </c>
      <c r="F125" s="1"/>
      <c r="G125" s="1"/>
      <c r="H125" s="4"/>
    </row>
  </sheetData>
  <mergeCells count="12">
    <mergeCell ref="H102:H104"/>
    <mergeCell ref="A1:H1"/>
    <mergeCell ref="A2:H2"/>
    <mergeCell ref="A3:H3"/>
    <mergeCell ref="H5:H7"/>
    <mergeCell ref="H21:H24"/>
    <mergeCell ref="H26:H27"/>
    <mergeCell ref="H31:H34"/>
    <mergeCell ref="H35:H37"/>
    <mergeCell ref="H42:H44"/>
    <mergeCell ref="H88:H91"/>
    <mergeCell ref="H93:H96"/>
  </mergeCells>
  <pageMargins left="1.299212598425197" right="0.70866141732283472" top="0.19685039370078741" bottom="0.19685039370078741" header="0.31496062992125984" footer="0.31496062992125984"/>
  <pageSetup paperSize="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BB05CE3FDB054CAC7B56D8143E7135" ma:contentTypeVersion="13" ma:contentTypeDescription="Create a new document." ma:contentTypeScope="" ma:versionID="732daa9b1e7ef224d989f822cb283394">
  <xsd:schema xmlns:xsd="http://www.w3.org/2001/XMLSchema" xmlns:xs="http://www.w3.org/2001/XMLSchema" xmlns:p="http://schemas.microsoft.com/office/2006/metadata/properties" xmlns:ns2="ae257340-0f4c-436b-88c7-31f885f2ba42" xmlns:ns3="013c30a8-76b9-4357-a999-24e8bf0a122e" targetNamespace="http://schemas.microsoft.com/office/2006/metadata/properties" ma:root="true" ma:fieldsID="a62f56bff7f31ab0c129914a683f807a" ns2:_="" ns3:_="">
    <xsd:import namespace="ae257340-0f4c-436b-88c7-31f885f2ba42"/>
    <xsd:import namespace="013c30a8-76b9-4357-a999-24e8bf0a122e"/>
    <xsd:element name="properties">
      <xsd:complexType>
        <xsd:sequence>
          <xsd:element name="documentManagement">
            <xsd:complexType>
              <xsd:all>
                <xsd:element ref="ns2:i2ow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257340-0f4c-436b-88c7-31f885f2ba42" elementFormDefault="qualified">
    <xsd:import namespace="http://schemas.microsoft.com/office/2006/documentManagement/types"/>
    <xsd:import namespace="http://schemas.microsoft.com/office/infopath/2007/PartnerControls"/>
    <xsd:element name="i2ow" ma:index="8" nillable="true" ma:displayName="Number" ma:internalName="i2ow">
      <xsd:simpleType>
        <xsd:restriction base="dms:Number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c30a8-76b9-4357-a999-24e8bf0a122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2ow xmlns="ae257340-0f4c-436b-88c7-31f885f2ba42" xsi:nil="true"/>
  </documentManagement>
</p:properties>
</file>

<file path=customXml/itemProps1.xml><?xml version="1.0" encoding="utf-8"?>
<ds:datastoreItem xmlns:ds="http://schemas.openxmlformats.org/officeDocument/2006/customXml" ds:itemID="{DCE2CE9A-E091-4EB4-955E-D1257A92D8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F7929A-0072-4C58-A898-0806A7FC87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257340-0f4c-436b-88c7-31f885f2ba42"/>
    <ds:schemaRef ds:uri="013c30a8-76b9-4357-a999-24e8bf0a12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64660CE-B9D7-48B9-A886-05CB8A92651A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013c30a8-76b9-4357-a999-24e8bf0a122e"/>
    <ds:schemaRef ds:uri="ae257340-0f4c-436b-88c7-31f885f2ba4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 C</vt:lpstr>
      <vt:lpstr>'Annex C'!Print_Titles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Eirini Anastasiou</dc:creator>
  <cp:lastModifiedBy>Marjia Marjia</cp:lastModifiedBy>
  <cp:lastPrinted>2018-11-04T10:01:50Z</cp:lastPrinted>
  <dcterms:created xsi:type="dcterms:W3CDTF">2016-07-25T15:58:26Z</dcterms:created>
  <dcterms:modified xsi:type="dcterms:W3CDTF">2020-06-15T04:59:43Z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0x01010024BB05CE3FDB054CAC7B56D8143E7135</vt:lpwstr>
  </property>
</Properties>
</file>